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6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'FS184'!$A$1:$L$57</definedName>
    <definedName name="_xlnm.Print_Area" localSheetId="2">'GT421'!$A$1:$L$57</definedName>
    <definedName name="_xlnm.Print_Area" localSheetId="3">'GT481'!$A$1:$L$57</definedName>
    <definedName name="_xlnm.Print_Area" localSheetId="4">'KZN225'!$A$1:$L$57</definedName>
    <definedName name="_xlnm.Print_Area" localSheetId="5">'KZN252'!$A$1:$L$57</definedName>
    <definedName name="_xlnm.Print_Area" localSheetId="6">'KZN282'!$A$1:$L$57</definedName>
    <definedName name="_xlnm.Print_Area" localSheetId="7">'LIM354'!$A$1:$L$57</definedName>
    <definedName name="_xlnm.Print_Area" localSheetId="8">'MP307'!$A$1:$L$57</definedName>
    <definedName name="_xlnm.Print_Area" localSheetId="9">'MP312'!$A$1:$L$57</definedName>
    <definedName name="_xlnm.Print_Area" localSheetId="10">'MP313'!$A$1:$L$57</definedName>
    <definedName name="_xlnm.Print_Area" localSheetId="11">'MP326'!$A$1:$L$57</definedName>
    <definedName name="_xlnm.Print_Area" localSheetId="12">'NC091'!$A$1:$L$57</definedName>
    <definedName name="_xlnm.Print_Area" localSheetId="13">'NW372'!$A$1:$L$57</definedName>
    <definedName name="_xlnm.Print_Area" localSheetId="14">'NW373'!$A$1:$L$57</definedName>
    <definedName name="_xlnm.Print_Area" localSheetId="15">'NW403'!$A$1:$L$57</definedName>
    <definedName name="_xlnm.Print_Area" localSheetId="16">'NW405'!$A$1:$L$57</definedName>
    <definedName name="_xlnm.Print_Area" localSheetId="0">'Summary'!$A$1:$L$57</definedName>
    <definedName name="_xlnm.Print_Area" localSheetId="17">'WC023'!$A$1:$L$57</definedName>
    <definedName name="_xlnm.Print_Area" localSheetId="18">'WC024'!$A$1:$L$57</definedName>
    <definedName name="_xlnm.Print_Area" localSheetId="19">'WC044'!$A$1:$L$57</definedName>
  </definedNames>
  <calcPr fullCalcOnLoad="1"/>
</workbook>
</file>

<file path=xl/sharedStrings.xml><?xml version="1.0" encoding="utf-8"?>
<sst xmlns="http://schemas.openxmlformats.org/spreadsheetml/2006/main" count="1680" uniqueCount="93">
  <si>
    <t>Free State: Matjhabeng(FS184) - Table A4 Budgeted Financial Performance ( All ) for 4th Quarter ended 30 June 2019 (Figures Finalised as at 2019/11/08)</t>
  </si>
  <si>
    <t>Description</t>
  </si>
  <si>
    <t>Ref</t>
  </si>
  <si>
    <t>2015/16</t>
  </si>
  <si>
    <t>2016/17</t>
  </si>
  <si>
    <t>2017/18</t>
  </si>
  <si>
    <t>Current year 2018/19</t>
  </si>
  <si>
    <t>2019/20 Medium Term Revenue &amp; Expenditure Framework</t>
  </si>
  <si>
    <t>R thousands</t>
  </si>
  <si>
    <t>1</t>
  </si>
  <si>
    <t>Audited Outcome (BR)</t>
  </si>
  <si>
    <t>Audited Outcome</t>
  </si>
  <si>
    <t>Original Budget</t>
  </si>
  <si>
    <t>Adjusted Budget</t>
  </si>
  <si>
    <t>Full Year Forecast</t>
  </si>
  <si>
    <t>Pre-audit Outcome</t>
  </si>
  <si>
    <t>Budget Year 2019/20</t>
  </si>
  <si>
    <t>Budget Year 2020/21</t>
  </si>
  <si>
    <t>Budget Year 2021/22</t>
  </si>
  <si>
    <t>Revenue By Source</t>
  </si>
  <si>
    <t>Property rates</t>
  </si>
  <si>
    <t>2</t>
  </si>
  <si>
    <t>Service charges - electricity revenue</t>
  </si>
  <si>
    <t>Service charges - water revenue</t>
  </si>
  <si>
    <t>Service charges - sanitation revenue</t>
  </si>
  <si>
    <t>Service charges - refuse revenue</t>
  </si>
  <si>
    <t>Rental of facilities and equipment</t>
  </si>
  <si>
    <t>Interest earned - external investments</t>
  </si>
  <si>
    <t>Interest earned - outstanding debtors</t>
  </si>
  <si>
    <t>Dividends received</t>
  </si>
  <si>
    <t>Fines, penalties and forfeits</t>
  </si>
  <si>
    <t>Licences and permits</t>
  </si>
  <si>
    <t>Agency services</t>
  </si>
  <si>
    <t>Transfers and subsidies</t>
  </si>
  <si>
    <t>Other revenue</t>
  </si>
  <si>
    <t>Gains on disposal of PPE</t>
  </si>
  <si>
    <t>Total Revenue (excluding capital transfers and contributions)</t>
  </si>
  <si>
    <t>Expenditure By Type</t>
  </si>
  <si>
    <t>Employee related costs</t>
  </si>
  <si>
    <t>Remuneration of councillors</t>
  </si>
  <si>
    <t>Debt impairment</t>
  </si>
  <si>
    <t>3</t>
  </si>
  <si>
    <t>Depreciation and asset impairment</t>
  </si>
  <si>
    <t>Finance charges</t>
  </si>
  <si>
    <t>Bulk purchases</t>
  </si>
  <si>
    <t>Other materials</t>
  </si>
  <si>
    <t>8</t>
  </si>
  <si>
    <t>Contracted services</t>
  </si>
  <si>
    <t>Other expenditure</t>
  </si>
  <si>
    <t>4,5</t>
  </si>
  <si>
    <t>Loss on disposal of PPE</t>
  </si>
  <si>
    <t>Total Expenditure</t>
  </si>
  <si>
    <t>Surplus/(Deficit)</t>
  </si>
  <si>
    <t>Transfers and subsidies - capital (monetary allocations) (National / Provincial and District)</t>
  </si>
  <si>
    <t>6</t>
  </si>
  <si>
    <t>Transfers and subsidies - capital (monetary allocations) (Nat / Prov Departm Agencies, Households, Non-profit Institutions, Private Enterprises, Public Corporatons, Higher Educ Institutions)</t>
  </si>
  <si>
    <t>Transfers and subsidies - capital (in-kind - all)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</si>
  <si>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</si>
  <si>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</si>
  <si>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</si>
  <si>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</si>
  <si>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</si>
  <si>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</si>
  <si>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7</t>
  </si>
  <si>
    <t>Surplus/(Deficit) for the year</t>
  </si>
  <si>
    <t>Gauteng: Emfuleni(GT421) - Table A4 Budgeted Financial Performance ( All ) for 4th Quarter ended 30 June 2019 (Figures Finalised as at 2019/11/08)</t>
  </si>
  <si>
    <t>Gauteng: Mogale City(GT481) - Table A4 Budgeted Financial Performance ( All ) for 4th Quarter ended 30 June 2019 (Figures Finalised as at 2019/11/08)</t>
  </si>
  <si>
    <t>Kwazulu-Natal: Msunduzi(KZN225) - Table A4 Budgeted Financial Performance ( All ) for 4th Quarter ended 30 June 2019 (Figures Finalised as at 2019/11/08)</t>
  </si>
  <si>
    <t>Kwazulu-Natal: Newcastle(KZN252) - Table A4 Budgeted Financial Performance ( All ) for 4th Quarter ended 30 June 2019 (Figures Finalised as at 2019/11/08)</t>
  </si>
  <si>
    <t>Kwazulu-Natal: uMhlathuze(KZN282) - Table A4 Budgeted Financial Performance ( All ) for 4th Quarter ended 30 June 2019 (Figures Finalised as at 2019/11/08)</t>
  </si>
  <si>
    <t>Limpopo: Polokwane(LIM354) - Table A4 Budgeted Financial Performance ( All ) for 4th Quarter ended 30 June 2019 (Figures Finalised as at 2019/11/08)</t>
  </si>
  <si>
    <t>Mpumalanga: Govan Mbeki(MP307) - Table A4 Budgeted Financial Performance ( All ) for 4th Quarter ended 30 June 2019 (Figures Finalised as at 2019/11/08)</t>
  </si>
  <si>
    <t>Mpumalanga: Emalahleni (MP)(MP312) - Table A4 Budgeted Financial Performance ( All ) for 4th Quarter ended 30 June 2019 (Figures Finalised as at 2019/11/08)</t>
  </si>
  <si>
    <t>Mpumalanga: Steve Tshwete(MP313) - Table A4 Budgeted Financial Performance ( All ) for 4th Quarter ended 30 June 2019 (Figures Finalised as at 2019/11/08)</t>
  </si>
  <si>
    <t>Mpumalanga: City of Mbombela(MP326) - Table A4 Budgeted Financial Performance ( All ) for 4th Quarter ended 30 June 2019 (Figures Finalised as at 2019/11/08)</t>
  </si>
  <si>
    <t>Northern Cape: Sol Plaatje(NC091) - Table A4 Budgeted Financial Performance ( All ) for 4th Quarter ended 30 June 2019 (Figures Finalised as at 2019/11/08)</t>
  </si>
  <si>
    <t>North West: Madibeng(NW372) - Table A4 Budgeted Financial Performance ( All ) for 4th Quarter ended 30 June 2019 (Figures Finalised as at 2019/11/08)</t>
  </si>
  <si>
    <t>North West: Rustenburg(NW373) - Table A4 Budgeted Financial Performance ( All ) for 4th Quarter ended 30 June 2019 (Figures Finalised as at 2019/11/08)</t>
  </si>
  <si>
    <t>North West: City of Matlosana(NW403) - Table A4 Budgeted Financial Performance ( All ) for 4th Quarter ended 30 June 2019 (Figures Finalised as at 2019/11/08)</t>
  </si>
  <si>
    <t>North West: J B Marks(NW405) - Table A4 Budgeted Financial Performance ( All ) for 4th Quarter ended 30 June 2019 (Figures Finalised as at 2019/11/08)</t>
  </si>
  <si>
    <t>Western Cape: Drakenstein(WC023) - Table A4 Budgeted Financial Performance ( All ) for 4th Quarter ended 30 June 2019 (Figures Finalised as at 2019/11/08)</t>
  </si>
  <si>
    <t>Western Cape: Stellenbosch(WC024) - Table A4 Budgeted Financial Performance ( All ) for 4th Quarter ended 30 June 2019 (Figures Finalised as at 2019/11/08)</t>
  </si>
  <si>
    <t>Western Cape: George(WC044) - Table A4 Budgeted Financial Performance ( All ) for 4th Quarter ended 30 June 2019 (Figures Finalised as at 2019/11/08)</t>
  </si>
  <si>
    <t>Summary - Table A4 Budgeted Financial Performance ( All ) for 4th Quarter ended 30 June 2019 (Figures Finalised as at 2019/11/08)</t>
  </si>
  <si>
    <t>References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</si>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</sst>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,##0_);\(##,##0\);0_)"/>
    <numFmt numFmtId="177" formatCode="#,###,;\(#,###,\)"/>
    <numFmt numFmtId="178" formatCode="_(* #,##0,_);_(* \(#,##0,\);_(* &quot;–&quot;?_);_(@_)"/>
    <numFmt numFmtId="179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7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8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Fill="1" applyBorder="1" applyAlignment="1" applyProtection="1">
      <alignment/>
      <protection/>
    </xf>
    <xf numFmtId="179" fontId="5" fillId="0" borderId="11" xfId="0" applyNumberFormat="1" applyFont="1" applyFill="1" applyBorder="1" applyAlignment="1" applyProtection="1">
      <alignment/>
      <protection/>
    </xf>
    <xf numFmtId="179" fontId="5" fillId="0" borderId="12" xfId="0" applyNumberFormat="1" applyFont="1" applyFill="1" applyBorder="1" applyAlignment="1" applyProtection="1">
      <alignment/>
      <protection/>
    </xf>
    <xf numFmtId="179" fontId="5" fillId="0" borderId="13" xfId="0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 applyProtection="1">
      <alignment/>
      <protection/>
    </xf>
    <xf numFmtId="179" fontId="5" fillId="0" borderId="14" xfId="0" applyNumberFormat="1" applyFont="1" applyFill="1" applyBorder="1" applyAlignment="1" applyProtection="1">
      <alignment/>
      <protection/>
    </xf>
    <xf numFmtId="179" fontId="5" fillId="0" borderId="15" xfId="0" applyNumberFormat="1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left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/>
      <protection/>
    </xf>
    <xf numFmtId="179" fontId="3" fillId="0" borderId="17" xfId="0" applyNumberFormat="1" applyFont="1" applyBorder="1" applyAlignment="1" applyProtection="1">
      <alignment horizontal="center"/>
      <protection/>
    </xf>
    <xf numFmtId="179" fontId="3" fillId="0" borderId="24" xfId="0" applyNumberFormat="1" applyFont="1" applyBorder="1" applyAlignment="1" applyProtection="1">
      <alignment horizontal="center"/>
      <protection/>
    </xf>
    <xf numFmtId="179" fontId="3" fillId="0" borderId="25" xfId="0" applyNumberFormat="1" applyFont="1" applyBorder="1" applyAlignment="1" applyProtection="1">
      <alignment horizontal="center"/>
      <protection/>
    </xf>
    <xf numFmtId="179" fontId="3" fillId="0" borderId="26" xfId="0" applyNumberFormat="1" applyFont="1" applyBorder="1" applyAlignment="1" applyProtection="1">
      <alignment horizontal="center"/>
      <protection/>
    </xf>
    <xf numFmtId="179" fontId="3" fillId="0" borderId="27" xfId="0" applyNumberFormat="1" applyFont="1" applyBorder="1" applyAlignment="1" applyProtection="1">
      <alignment horizontal="center"/>
      <protection/>
    </xf>
    <xf numFmtId="179" fontId="3" fillId="0" borderId="16" xfId="0" applyNumberFormat="1" applyFont="1" applyBorder="1" applyAlignment="1" applyProtection="1">
      <alignment horizontal="center"/>
      <protection/>
    </xf>
    <xf numFmtId="0" fontId="5" fillId="0" borderId="23" xfId="0" applyNumberFormat="1" applyFont="1" applyBorder="1" applyAlignment="1" applyProtection="1">
      <alignment horizontal="left" indent="1"/>
      <protection/>
    </xf>
    <xf numFmtId="0" fontId="5" fillId="0" borderId="10" xfId="0" applyFont="1" applyFill="1" applyBorder="1" applyAlignment="1" applyProtection="1">
      <alignment horizontal="center"/>
      <protection/>
    </xf>
    <xf numFmtId="179" fontId="5" fillId="0" borderId="28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indent="1"/>
      <protection/>
    </xf>
    <xf numFmtId="179" fontId="5" fillId="0" borderId="13" xfId="0" applyNumberFormat="1" applyFont="1" applyBorder="1" applyAlignment="1" applyProtection="1">
      <alignment/>
      <protection/>
    </xf>
    <xf numFmtId="179" fontId="5" fillId="0" borderId="0" xfId="0" applyNumberFormat="1" applyFont="1" applyBorder="1" applyAlignment="1" applyProtection="1">
      <alignment/>
      <protection/>
    </xf>
    <xf numFmtId="179" fontId="5" fillId="0" borderId="10" xfId="0" applyNumberFormat="1" applyFont="1" applyBorder="1" applyAlignment="1" applyProtection="1">
      <alignment/>
      <protection/>
    </xf>
    <xf numFmtId="179" fontId="5" fillId="0" borderId="15" xfId="0" applyNumberFormat="1" applyFont="1" applyBorder="1" applyAlignment="1" applyProtection="1">
      <alignment/>
      <protection/>
    </xf>
    <xf numFmtId="179" fontId="5" fillId="0" borderId="14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179" fontId="5" fillId="0" borderId="29" xfId="0" applyNumberFormat="1" applyFont="1" applyFill="1" applyBorder="1" applyAlignment="1" applyProtection="1">
      <alignment/>
      <protection/>
    </xf>
    <xf numFmtId="0" fontId="3" fillId="0" borderId="30" xfId="0" applyNumberFormat="1" applyFont="1" applyBorder="1" applyAlignment="1" applyProtection="1">
      <alignment horizontal="left" vertical="top" wrapText="1"/>
      <protection/>
    </xf>
    <xf numFmtId="0" fontId="5" fillId="0" borderId="31" xfId="0" applyFont="1" applyBorder="1" applyAlignment="1" applyProtection="1">
      <alignment horizontal="center" vertical="top"/>
      <protection/>
    </xf>
    <xf numFmtId="179" fontId="3" fillId="0" borderId="31" xfId="0" applyNumberFormat="1" applyFont="1" applyBorder="1" applyAlignment="1" applyProtection="1">
      <alignment vertical="top"/>
      <protection/>
    </xf>
    <xf numFmtId="179" fontId="3" fillId="0" borderId="32" xfId="0" applyNumberFormat="1" applyFont="1" applyBorder="1" applyAlignment="1" applyProtection="1">
      <alignment vertical="top"/>
      <protection/>
    </xf>
    <xf numFmtId="179" fontId="3" fillId="0" borderId="33" xfId="0" applyNumberFormat="1" applyFont="1" applyBorder="1" applyAlignment="1" applyProtection="1">
      <alignment vertical="top"/>
      <protection/>
    </xf>
    <xf numFmtId="179" fontId="3" fillId="0" borderId="34" xfId="0" applyNumberFormat="1" applyFont="1" applyBorder="1" applyAlignment="1" applyProtection="1">
      <alignment vertical="top"/>
      <protection/>
    </xf>
    <xf numFmtId="179" fontId="3" fillId="0" borderId="35" xfId="0" applyNumberFormat="1" applyFont="1" applyBorder="1" applyAlignment="1" applyProtection="1">
      <alignment vertical="top"/>
      <protection/>
    </xf>
    <xf numFmtId="179" fontId="3" fillId="0" borderId="36" xfId="0" applyNumberFormat="1" applyFont="1" applyBorder="1" applyAlignment="1" applyProtection="1">
      <alignment vertical="top"/>
      <protection/>
    </xf>
    <xf numFmtId="0" fontId="5" fillId="0" borderId="23" xfId="0" applyNumberFormat="1" applyFont="1" applyBorder="1" applyAlignment="1" applyProtection="1">
      <alignment/>
      <protection/>
    </xf>
    <xf numFmtId="179" fontId="5" fillId="0" borderId="28" xfId="0" applyNumberFormat="1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3" fillId="0" borderId="30" xfId="0" applyNumberFormat="1" applyFont="1" applyBorder="1" applyAlignment="1" applyProtection="1">
      <alignment vertical="top"/>
      <protection/>
    </xf>
    <xf numFmtId="179" fontId="3" fillId="0" borderId="37" xfId="0" applyNumberFormat="1" applyFont="1" applyBorder="1" applyAlignment="1" applyProtection="1">
      <alignment/>
      <protection/>
    </xf>
    <xf numFmtId="179" fontId="3" fillId="0" borderId="38" xfId="0" applyNumberFormat="1" applyFont="1" applyBorder="1" applyAlignment="1" applyProtection="1">
      <alignment/>
      <protection/>
    </xf>
    <xf numFmtId="179" fontId="3" fillId="0" borderId="39" xfId="0" applyNumberFormat="1" applyFont="1" applyBorder="1" applyAlignment="1" applyProtection="1">
      <alignment/>
      <protection/>
    </xf>
    <xf numFmtId="179" fontId="3" fillId="0" borderId="40" xfId="0" applyNumberFormat="1" applyFont="1" applyBorder="1" applyAlignment="1" applyProtection="1">
      <alignment/>
      <protection/>
    </xf>
    <xf numFmtId="179" fontId="3" fillId="0" borderId="41" xfId="0" applyNumberFormat="1" applyFont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/>
      <protection/>
    </xf>
    <xf numFmtId="179" fontId="3" fillId="0" borderId="10" xfId="0" applyNumberFormat="1" applyFont="1" applyBorder="1" applyAlignment="1" applyProtection="1">
      <alignment/>
      <protection/>
    </xf>
    <xf numFmtId="179" fontId="3" fillId="0" borderId="13" xfId="0" applyNumberFormat="1" applyFont="1" applyBorder="1" applyAlignment="1" applyProtection="1">
      <alignment/>
      <protection/>
    </xf>
    <xf numFmtId="179" fontId="3" fillId="0" borderId="0" xfId="0" applyNumberFormat="1" applyFont="1" applyBorder="1" applyAlignment="1" applyProtection="1">
      <alignment/>
      <protection/>
    </xf>
    <xf numFmtId="179" fontId="3" fillId="0" borderId="15" xfId="0" applyNumberFormat="1" applyFont="1" applyBorder="1" applyAlignment="1" applyProtection="1">
      <alignment/>
      <protection/>
    </xf>
    <xf numFmtId="179" fontId="3" fillId="0" borderId="14" xfId="0" applyNumberFormat="1" applyFont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vertical="top" wrapText="1" indent="1"/>
      <protection/>
    </xf>
    <xf numFmtId="179" fontId="5" fillId="0" borderId="10" xfId="42" applyNumberFormat="1" applyFont="1" applyFill="1" applyBorder="1" applyAlignment="1" applyProtection="1">
      <alignment/>
      <protection/>
    </xf>
    <xf numFmtId="179" fontId="3" fillId="0" borderId="0" xfId="42" applyNumberFormat="1" applyFont="1" applyFill="1" applyBorder="1" applyAlignment="1" applyProtection="1">
      <alignment/>
      <protection/>
    </xf>
    <xf numFmtId="179" fontId="3" fillId="0" borderId="10" xfId="42" applyNumberFormat="1" applyFont="1" applyFill="1" applyBorder="1" applyAlignment="1" applyProtection="1">
      <alignment/>
      <protection/>
    </xf>
    <xf numFmtId="179" fontId="3" fillId="0" borderId="13" xfId="42" applyNumberFormat="1" applyFont="1" applyFill="1" applyBorder="1" applyAlignment="1" applyProtection="1">
      <alignment/>
      <protection/>
    </xf>
    <xf numFmtId="179" fontId="3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horizontal="left" wrapText="1"/>
      <protection/>
    </xf>
    <xf numFmtId="179" fontId="3" fillId="0" borderId="37" xfId="0" applyNumberFormat="1" applyFont="1" applyFill="1" applyBorder="1" applyAlignment="1" applyProtection="1">
      <alignment vertical="top"/>
      <protection/>
    </xf>
    <xf numFmtId="179" fontId="3" fillId="0" borderId="38" xfId="0" applyNumberFormat="1" applyFont="1" applyFill="1" applyBorder="1" applyAlignment="1" applyProtection="1">
      <alignment vertical="top"/>
      <protection/>
    </xf>
    <xf numFmtId="179" fontId="3" fillId="0" borderId="39" xfId="0" applyNumberFormat="1" applyFont="1" applyFill="1" applyBorder="1" applyAlignment="1" applyProtection="1">
      <alignment vertical="top"/>
      <protection/>
    </xf>
    <xf numFmtId="179" fontId="3" fillId="0" borderId="40" xfId="0" applyNumberFormat="1" applyFont="1" applyFill="1" applyBorder="1" applyAlignment="1" applyProtection="1">
      <alignment vertical="top"/>
      <protection/>
    </xf>
    <xf numFmtId="179" fontId="3" fillId="0" borderId="41" xfId="0" applyNumberFormat="1" applyFont="1" applyFill="1" applyBorder="1" applyAlignment="1" applyProtection="1">
      <alignment vertical="top"/>
      <protection/>
    </xf>
    <xf numFmtId="179" fontId="5" fillId="0" borderId="13" xfId="42" applyNumberFormat="1" applyFont="1" applyFill="1" applyBorder="1" applyAlignment="1" applyProtection="1">
      <alignment/>
      <protection/>
    </xf>
    <xf numFmtId="179" fontId="5" fillId="0" borderId="0" xfId="42" applyNumberFormat="1" applyFont="1" applyFill="1" applyBorder="1" applyAlignment="1" applyProtection="1">
      <alignment/>
      <protection/>
    </xf>
    <xf numFmtId="179" fontId="5" fillId="0" borderId="15" xfId="42" applyNumberFormat="1" applyFont="1" applyFill="1" applyBorder="1" applyAlignment="1" applyProtection="1">
      <alignment/>
      <protection/>
    </xf>
    <xf numFmtId="179" fontId="5" fillId="0" borderId="14" xfId="42" applyNumberFormat="1" applyFont="1" applyFill="1" applyBorder="1" applyAlignment="1" applyProtection="1">
      <alignment/>
      <protection/>
    </xf>
    <xf numFmtId="0" fontId="3" fillId="0" borderId="23" xfId="0" applyNumberFormat="1" applyFont="1" applyBorder="1" applyAlignment="1" applyProtection="1">
      <alignment wrapText="1"/>
      <protection/>
    </xf>
    <xf numFmtId="179" fontId="3" fillId="0" borderId="37" xfId="0" applyNumberFormat="1" applyFont="1" applyFill="1" applyBorder="1" applyAlignment="1" applyProtection="1">
      <alignment/>
      <protection/>
    </xf>
    <xf numFmtId="179" fontId="3" fillId="0" borderId="38" xfId="0" applyNumberFormat="1" applyFont="1" applyFill="1" applyBorder="1" applyAlignment="1" applyProtection="1">
      <alignment/>
      <protection/>
    </xf>
    <xf numFmtId="179" fontId="3" fillId="0" borderId="39" xfId="0" applyNumberFormat="1" applyFont="1" applyFill="1" applyBorder="1" applyAlignment="1" applyProtection="1">
      <alignment/>
      <protection/>
    </xf>
    <xf numFmtId="179" fontId="3" fillId="0" borderId="40" xfId="0" applyNumberFormat="1" applyFont="1" applyFill="1" applyBorder="1" applyAlignment="1" applyProtection="1">
      <alignment/>
      <protection/>
    </xf>
    <xf numFmtId="179" fontId="3" fillId="0" borderId="41" xfId="0" applyNumberFormat="1" applyFont="1" applyFill="1" applyBorder="1" applyAlignment="1" applyProtection="1">
      <alignment/>
      <protection/>
    </xf>
    <xf numFmtId="179" fontId="5" fillId="0" borderId="42" xfId="42" applyNumberFormat="1" applyFont="1" applyFill="1" applyBorder="1" applyAlignment="1" applyProtection="1">
      <alignment/>
      <protection/>
    </xf>
    <xf numFmtId="0" fontId="5" fillId="0" borderId="23" xfId="0" applyNumberFormat="1" applyFont="1" applyBorder="1" applyAlignment="1" applyProtection="1">
      <alignment horizontal="left" wrapText="1" indent="1"/>
      <protection/>
    </xf>
    <xf numFmtId="0" fontId="3" fillId="0" borderId="43" xfId="0" applyNumberFormat="1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179" fontId="3" fillId="0" borderId="44" xfId="0" applyNumberFormat="1" applyFont="1" applyFill="1" applyBorder="1" applyAlignment="1" applyProtection="1">
      <alignment/>
      <protection/>
    </xf>
    <xf numFmtId="179" fontId="3" fillId="0" borderId="44" xfId="0" applyNumberFormat="1" applyFont="1" applyBorder="1" applyAlignment="1" applyProtection="1">
      <alignment/>
      <protection/>
    </xf>
    <xf numFmtId="179" fontId="3" fillId="0" borderId="45" xfId="0" applyNumberFormat="1" applyFont="1" applyFill="1" applyBorder="1" applyAlignment="1" applyProtection="1">
      <alignment/>
      <protection/>
    </xf>
    <xf numFmtId="179" fontId="3" fillId="0" borderId="46" xfId="0" applyNumberFormat="1" applyFont="1" applyFill="1" applyBorder="1" applyAlignment="1" applyProtection="1">
      <alignment/>
      <protection/>
    </xf>
    <xf numFmtId="179" fontId="3" fillId="0" borderId="47" xfId="0" applyNumberFormat="1" applyFont="1" applyBorder="1" applyAlignment="1" applyProtection="1">
      <alignment/>
      <protection/>
    </xf>
    <xf numFmtId="179" fontId="3" fillId="0" borderId="48" xfId="0" applyNumberFormat="1" applyFont="1" applyBorder="1" applyAlignment="1" applyProtection="1">
      <alignment/>
      <protection/>
    </xf>
    <xf numFmtId="179" fontId="3" fillId="0" borderId="43" xfId="0" applyNumberFormat="1" applyFont="1" applyBorder="1" applyAlignment="1" applyProtection="1">
      <alignment/>
      <protection/>
    </xf>
    <xf numFmtId="179" fontId="3" fillId="0" borderId="45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49" xfId="0" applyFont="1" applyBorder="1" applyAlignment="1" applyProtection="1">
      <alignment horizontal="left"/>
      <protection/>
    </xf>
    <xf numFmtId="0" fontId="3" fillId="0" borderId="50" xfId="0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51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5760606375</v>
      </c>
      <c r="D5" s="4">
        <v>6629224020</v>
      </c>
      <c r="E5" s="5">
        <v>5028779451</v>
      </c>
      <c r="F5" s="6">
        <v>8189783379</v>
      </c>
      <c r="G5" s="4">
        <v>7761070056</v>
      </c>
      <c r="H5" s="7">
        <v>7761070056</v>
      </c>
      <c r="I5" s="8">
        <v>7935102648</v>
      </c>
      <c r="J5" s="6">
        <v>8995070346</v>
      </c>
      <c r="K5" s="4">
        <v>9521436136</v>
      </c>
      <c r="L5" s="7">
        <v>10061905865</v>
      </c>
    </row>
    <row r="6" spans="1:12" ht="12.75">
      <c r="A6" s="28" t="s">
        <v>22</v>
      </c>
      <c r="B6" s="29" t="s">
        <v>21</v>
      </c>
      <c r="C6" s="4">
        <v>14501758505</v>
      </c>
      <c r="D6" s="4">
        <v>17180362964</v>
      </c>
      <c r="E6" s="7">
        <v>10752872856</v>
      </c>
      <c r="F6" s="9">
        <v>18638074167</v>
      </c>
      <c r="G6" s="4">
        <v>16478413874</v>
      </c>
      <c r="H6" s="7">
        <v>16478413874</v>
      </c>
      <c r="I6" s="30">
        <v>15941712270</v>
      </c>
      <c r="J6" s="9">
        <v>21254451447</v>
      </c>
      <c r="K6" s="4">
        <v>23067187955</v>
      </c>
      <c r="L6" s="7">
        <v>24967762810</v>
      </c>
    </row>
    <row r="7" spans="1:12" ht="12.75">
      <c r="A7" s="31" t="s">
        <v>23</v>
      </c>
      <c r="B7" s="29" t="s">
        <v>21</v>
      </c>
      <c r="C7" s="4">
        <v>5027618821</v>
      </c>
      <c r="D7" s="4">
        <v>5577935167</v>
      </c>
      <c r="E7" s="7">
        <v>3939054788</v>
      </c>
      <c r="F7" s="9">
        <v>6740339837</v>
      </c>
      <c r="G7" s="4">
        <v>6254602482</v>
      </c>
      <c r="H7" s="7">
        <v>6254602482</v>
      </c>
      <c r="I7" s="10">
        <v>5880186333</v>
      </c>
      <c r="J7" s="9">
        <v>6709218838</v>
      </c>
      <c r="K7" s="4">
        <v>7144479274</v>
      </c>
      <c r="L7" s="7">
        <v>7636810616</v>
      </c>
    </row>
    <row r="8" spans="1:12" ht="12.75">
      <c r="A8" s="31" t="s">
        <v>24</v>
      </c>
      <c r="B8" s="29" t="s">
        <v>21</v>
      </c>
      <c r="C8" s="4">
        <v>1697667742</v>
      </c>
      <c r="D8" s="4">
        <v>1906804114</v>
      </c>
      <c r="E8" s="7">
        <v>1397385261</v>
      </c>
      <c r="F8" s="9">
        <v>2153605309</v>
      </c>
      <c r="G8" s="4">
        <v>2011970610</v>
      </c>
      <c r="H8" s="7">
        <v>2011970610</v>
      </c>
      <c r="I8" s="10">
        <v>2047694791</v>
      </c>
      <c r="J8" s="9">
        <v>2443387922</v>
      </c>
      <c r="K8" s="4">
        <v>2591375298</v>
      </c>
      <c r="L8" s="7">
        <v>2750425545</v>
      </c>
    </row>
    <row r="9" spans="1:12" ht="12.75">
      <c r="A9" s="31" t="s">
        <v>25</v>
      </c>
      <c r="B9" s="29" t="s">
        <v>21</v>
      </c>
      <c r="C9" s="4">
        <v>1402014306</v>
      </c>
      <c r="D9" s="4">
        <v>1603538690</v>
      </c>
      <c r="E9" s="32">
        <v>1131407433</v>
      </c>
      <c r="F9" s="33">
        <v>2056182043</v>
      </c>
      <c r="G9" s="34">
        <v>1908207829</v>
      </c>
      <c r="H9" s="32">
        <v>1908207829</v>
      </c>
      <c r="I9" s="35">
        <v>1714274055</v>
      </c>
      <c r="J9" s="36">
        <v>2052357541</v>
      </c>
      <c r="K9" s="34">
        <v>2175682947</v>
      </c>
      <c r="L9" s="32">
        <v>2315578499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177805334</v>
      </c>
      <c r="D11" s="4">
        <v>226139560</v>
      </c>
      <c r="E11" s="7">
        <v>93379482</v>
      </c>
      <c r="F11" s="9">
        <v>226781785</v>
      </c>
      <c r="G11" s="4">
        <v>214744276</v>
      </c>
      <c r="H11" s="7">
        <v>214744276</v>
      </c>
      <c r="I11" s="10">
        <v>180164631</v>
      </c>
      <c r="J11" s="9">
        <v>244299614</v>
      </c>
      <c r="K11" s="4">
        <v>257914277</v>
      </c>
      <c r="L11" s="7">
        <v>271671255</v>
      </c>
    </row>
    <row r="12" spans="1:12" ht="12.75">
      <c r="A12" s="28" t="s">
        <v>27</v>
      </c>
      <c r="B12" s="37"/>
      <c r="C12" s="4">
        <v>439533251</v>
      </c>
      <c r="D12" s="4">
        <v>417367257</v>
      </c>
      <c r="E12" s="7">
        <v>229496755</v>
      </c>
      <c r="F12" s="9">
        <v>367684300</v>
      </c>
      <c r="G12" s="4">
        <v>349569942</v>
      </c>
      <c r="H12" s="7">
        <v>349569942</v>
      </c>
      <c r="I12" s="10">
        <v>324090011</v>
      </c>
      <c r="J12" s="9">
        <v>338844401</v>
      </c>
      <c r="K12" s="4">
        <v>356440080</v>
      </c>
      <c r="L12" s="7">
        <v>373851490</v>
      </c>
    </row>
    <row r="13" spans="1:12" ht="12.75">
      <c r="A13" s="28" t="s">
        <v>28</v>
      </c>
      <c r="B13" s="37"/>
      <c r="C13" s="4">
        <v>860666425</v>
      </c>
      <c r="D13" s="4">
        <v>1266315216</v>
      </c>
      <c r="E13" s="7">
        <v>975080877</v>
      </c>
      <c r="F13" s="9">
        <v>1896887413</v>
      </c>
      <c r="G13" s="4">
        <v>2125947077</v>
      </c>
      <c r="H13" s="7">
        <v>2125947077</v>
      </c>
      <c r="I13" s="10">
        <v>2146512710</v>
      </c>
      <c r="J13" s="9">
        <v>1560723012</v>
      </c>
      <c r="K13" s="4">
        <v>1616619210</v>
      </c>
      <c r="L13" s="7">
        <v>1691408308</v>
      </c>
    </row>
    <row r="14" spans="1:12" ht="12.75">
      <c r="A14" s="28" t="s">
        <v>29</v>
      </c>
      <c r="B14" s="37"/>
      <c r="C14" s="4">
        <v>227130</v>
      </c>
      <c r="D14" s="4">
        <v>191330</v>
      </c>
      <c r="E14" s="7">
        <v>289202</v>
      </c>
      <c r="F14" s="9">
        <v>270782</v>
      </c>
      <c r="G14" s="4">
        <v>3114076</v>
      </c>
      <c r="H14" s="7">
        <v>3114076</v>
      </c>
      <c r="I14" s="10">
        <v>3342187</v>
      </c>
      <c r="J14" s="9">
        <v>3715019</v>
      </c>
      <c r="K14" s="4">
        <v>3382253</v>
      </c>
      <c r="L14" s="7">
        <v>3564895</v>
      </c>
    </row>
    <row r="15" spans="1:12" ht="12.75">
      <c r="A15" s="28" t="s">
        <v>30</v>
      </c>
      <c r="B15" s="37"/>
      <c r="C15" s="4">
        <v>730324704</v>
      </c>
      <c r="D15" s="4">
        <v>665739112</v>
      </c>
      <c r="E15" s="7">
        <v>702027384</v>
      </c>
      <c r="F15" s="9">
        <v>652749268</v>
      </c>
      <c r="G15" s="4">
        <v>725681005</v>
      </c>
      <c r="H15" s="7">
        <v>725681005</v>
      </c>
      <c r="I15" s="10">
        <v>821149142</v>
      </c>
      <c r="J15" s="9">
        <v>705197419</v>
      </c>
      <c r="K15" s="4">
        <v>739697177</v>
      </c>
      <c r="L15" s="7">
        <v>768935637</v>
      </c>
    </row>
    <row r="16" spans="1:12" ht="12.75">
      <c r="A16" s="28" t="s">
        <v>31</v>
      </c>
      <c r="B16" s="37"/>
      <c r="C16" s="4">
        <v>70550221</v>
      </c>
      <c r="D16" s="4">
        <v>103309583</v>
      </c>
      <c r="E16" s="7">
        <v>-45983388</v>
      </c>
      <c r="F16" s="9">
        <v>206269828</v>
      </c>
      <c r="G16" s="4">
        <v>205734319</v>
      </c>
      <c r="H16" s="7">
        <v>205734319</v>
      </c>
      <c r="I16" s="10">
        <v>88049241</v>
      </c>
      <c r="J16" s="9">
        <v>81982216</v>
      </c>
      <c r="K16" s="4">
        <v>86165277</v>
      </c>
      <c r="L16" s="7">
        <v>90642805</v>
      </c>
    </row>
    <row r="17" spans="1:12" ht="12.75">
      <c r="A17" s="31" t="s">
        <v>32</v>
      </c>
      <c r="B17" s="29"/>
      <c r="C17" s="4">
        <v>200294604</v>
      </c>
      <c r="D17" s="4">
        <v>168349401</v>
      </c>
      <c r="E17" s="7">
        <v>183724751</v>
      </c>
      <c r="F17" s="9">
        <v>306438032</v>
      </c>
      <c r="G17" s="4">
        <v>289368355</v>
      </c>
      <c r="H17" s="7">
        <v>289368355</v>
      </c>
      <c r="I17" s="10">
        <v>138270176</v>
      </c>
      <c r="J17" s="9">
        <v>244207040</v>
      </c>
      <c r="K17" s="4">
        <v>258951794</v>
      </c>
      <c r="L17" s="7">
        <v>272560147</v>
      </c>
    </row>
    <row r="18" spans="1:12" ht="12.75">
      <c r="A18" s="28" t="s">
        <v>33</v>
      </c>
      <c r="B18" s="37"/>
      <c r="C18" s="4">
        <v>5601002090</v>
      </c>
      <c r="D18" s="4">
        <v>6574680803</v>
      </c>
      <c r="E18" s="7">
        <v>5454489264</v>
      </c>
      <c r="F18" s="9">
        <v>8510256613</v>
      </c>
      <c r="G18" s="4">
        <v>8176213495</v>
      </c>
      <c r="H18" s="7">
        <v>8176213495</v>
      </c>
      <c r="I18" s="10">
        <v>8564734054</v>
      </c>
      <c r="J18" s="9">
        <v>9353094830</v>
      </c>
      <c r="K18" s="4">
        <v>10093803111</v>
      </c>
      <c r="L18" s="7">
        <v>10937416594</v>
      </c>
    </row>
    <row r="19" spans="1:12" ht="12.75">
      <c r="A19" s="28" t="s">
        <v>34</v>
      </c>
      <c r="B19" s="37" t="s">
        <v>21</v>
      </c>
      <c r="C19" s="4">
        <v>1245682146</v>
      </c>
      <c r="D19" s="4">
        <v>1430834061</v>
      </c>
      <c r="E19" s="32">
        <v>893189447</v>
      </c>
      <c r="F19" s="33">
        <v>1731597218</v>
      </c>
      <c r="G19" s="34">
        <v>1512828137</v>
      </c>
      <c r="H19" s="32">
        <v>1512828137</v>
      </c>
      <c r="I19" s="35">
        <v>628037892</v>
      </c>
      <c r="J19" s="36">
        <v>1551374043</v>
      </c>
      <c r="K19" s="34">
        <v>1506421674</v>
      </c>
      <c r="L19" s="32">
        <v>1621911683</v>
      </c>
    </row>
    <row r="20" spans="1:12" ht="12.75">
      <c r="A20" s="28" t="s">
        <v>35</v>
      </c>
      <c r="B20" s="37"/>
      <c r="C20" s="4">
        <v>46851863</v>
      </c>
      <c r="D20" s="4">
        <v>1228154619</v>
      </c>
      <c r="E20" s="7">
        <v>-9493731</v>
      </c>
      <c r="F20" s="9">
        <v>51870000</v>
      </c>
      <c r="G20" s="4">
        <v>123219953</v>
      </c>
      <c r="H20" s="38">
        <v>123219953</v>
      </c>
      <c r="I20" s="10">
        <v>63785031</v>
      </c>
      <c r="J20" s="9">
        <v>273288738</v>
      </c>
      <c r="K20" s="4">
        <v>278982122</v>
      </c>
      <c r="L20" s="7">
        <v>294035707</v>
      </c>
    </row>
    <row r="21" spans="1:12" ht="20.25">
      <c r="A21" s="39" t="s">
        <v>36</v>
      </c>
      <c r="B21" s="40"/>
      <c r="C21" s="41">
        <f aca="true" t="shared" si="0" ref="C21:L21">SUM(C5:C20)</f>
        <v>37762603517</v>
      </c>
      <c r="D21" s="41">
        <f t="shared" si="0"/>
        <v>44978945897</v>
      </c>
      <c r="E21" s="42">
        <f t="shared" si="0"/>
        <v>30725699832</v>
      </c>
      <c r="F21" s="43">
        <f t="shared" si="0"/>
        <v>51728789974</v>
      </c>
      <c r="G21" s="41">
        <f t="shared" si="0"/>
        <v>48140685486</v>
      </c>
      <c r="H21" s="44">
        <f t="shared" si="0"/>
        <v>48140685486</v>
      </c>
      <c r="I21" s="45">
        <f t="shared" si="0"/>
        <v>46477105172</v>
      </c>
      <c r="J21" s="46">
        <f t="shared" si="0"/>
        <v>55811212426</v>
      </c>
      <c r="K21" s="41">
        <f t="shared" si="0"/>
        <v>59698538585</v>
      </c>
      <c r="L21" s="42">
        <f t="shared" si="0"/>
        <v>64058481856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9396526506</v>
      </c>
      <c r="D24" s="4">
        <v>11147223792</v>
      </c>
      <c r="E24" s="7">
        <v>9533962981</v>
      </c>
      <c r="F24" s="8">
        <v>13485877715</v>
      </c>
      <c r="G24" s="4">
        <v>12745000069</v>
      </c>
      <c r="H24" s="30">
        <v>12745000069</v>
      </c>
      <c r="I24" s="10">
        <v>12513040795</v>
      </c>
      <c r="J24" s="9">
        <v>14786475934</v>
      </c>
      <c r="K24" s="4">
        <v>15730148896</v>
      </c>
      <c r="L24" s="7">
        <v>17534814813</v>
      </c>
    </row>
    <row r="25" spans="1:12" ht="12.75">
      <c r="A25" s="31" t="s">
        <v>39</v>
      </c>
      <c r="B25" s="29"/>
      <c r="C25" s="4">
        <v>422101673</v>
      </c>
      <c r="D25" s="4">
        <v>517318733</v>
      </c>
      <c r="E25" s="7">
        <v>430096514</v>
      </c>
      <c r="F25" s="9">
        <v>635760636</v>
      </c>
      <c r="G25" s="4">
        <v>597790403</v>
      </c>
      <c r="H25" s="7">
        <v>597790403</v>
      </c>
      <c r="I25" s="10">
        <v>571473858</v>
      </c>
      <c r="J25" s="9">
        <v>672044059</v>
      </c>
      <c r="K25" s="4">
        <v>714042559</v>
      </c>
      <c r="L25" s="7">
        <v>754986417</v>
      </c>
    </row>
    <row r="26" spans="1:12" ht="12.75">
      <c r="A26" s="31" t="s">
        <v>40</v>
      </c>
      <c r="B26" s="29" t="s">
        <v>41</v>
      </c>
      <c r="C26" s="4">
        <v>4615724026</v>
      </c>
      <c r="D26" s="4">
        <v>4623719532</v>
      </c>
      <c r="E26" s="7">
        <v>3720773938</v>
      </c>
      <c r="F26" s="9">
        <v>4219554690</v>
      </c>
      <c r="G26" s="4">
        <v>4248470464</v>
      </c>
      <c r="H26" s="7">
        <v>4248470464</v>
      </c>
      <c r="I26" s="10">
        <v>5205799842</v>
      </c>
      <c r="J26" s="9">
        <v>4951134925</v>
      </c>
      <c r="K26" s="4">
        <v>4969848212</v>
      </c>
      <c r="L26" s="7">
        <v>5338552693</v>
      </c>
    </row>
    <row r="27" spans="1:12" ht="12.75">
      <c r="A27" s="31" t="s">
        <v>42</v>
      </c>
      <c r="B27" s="29" t="s">
        <v>21</v>
      </c>
      <c r="C27" s="4">
        <v>5206844991</v>
      </c>
      <c r="D27" s="4">
        <v>6177939839</v>
      </c>
      <c r="E27" s="7">
        <v>4886670405</v>
      </c>
      <c r="F27" s="8">
        <v>5831402814</v>
      </c>
      <c r="G27" s="4">
        <v>5394967070</v>
      </c>
      <c r="H27" s="30">
        <v>5394967070</v>
      </c>
      <c r="I27" s="10">
        <v>5234896371</v>
      </c>
      <c r="J27" s="9">
        <v>6056278590</v>
      </c>
      <c r="K27" s="4">
        <v>6379443239</v>
      </c>
      <c r="L27" s="7">
        <v>6698423141</v>
      </c>
    </row>
    <row r="28" spans="1:12" ht="12.75">
      <c r="A28" s="31" t="s">
        <v>43</v>
      </c>
      <c r="B28" s="29"/>
      <c r="C28" s="4">
        <v>989322723</v>
      </c>
      <c r="D28" s="4">
        <v>1280658330</v>
      </c>
      <c r="E28" s="7">
        <v>1052020747</v>
      </c>
      <c r="F28" s="9">
        <v>1007993605</v>
      </c>
      <c r="G28" s="4">
        <v>1007156864</v>
      </c>
      <c r="H28" s="7">
        <v>1007156864</v>
      </c>
      <c r="I28" s="10">
        <v>1835792241</v>
      </c>
      <c r="J28" s="9">
        <v>1336392345</v>
      </c>
      <c r="K28" s="4">
        <v>1441227353</v>
      </c>
      <c r="L28" s="7">
        <v>1495813949</v>
      </c>
    </row>
    <row r="29" spans="1:12" ht="12.75">
      <c r="A29" s="31" t="s">
        <v>44</v>
      </c>
      <c r="B29" s="29" t="s">
        <v>21</v>
      </c>
      <c r="C29" s="4">
        <v>14570199366</v>
      </c>
      <c r="D29" s="4">
        <v>16652171621</v>
      </c>
      <c r="E29" s="7">
        <v>10624289830</v>
      </c>
      <c r="F29" s="8">
        <v>16833509748</v>
      </c>
      <c r="G29" s="4">
        <v>15123923317</v>
      </c>
      <c r="H29" s="30">
        <v>15123923317</v>
      </c>
      <c r="I29" s="10">
        <v>16720254055</v>
      </c>
      <c r="J29" s="9">
        <v>19388142619</v>
      </c>
      <c r="K29" s="4">
        <v>20854131134</v>
      </c>
      <c r="L29" s="7">
        <v>22338827758</v>
      </c>
    </row>
    <row r="30" spans="1:12" ht="12.75">
      <c r="A30" s="31" t="s">
        <v>45</v>
      </c>
      <c r="B30" s="29" t="s">
        <v>46</v>
      </c>
      <c r="C30" s="4">
        <v>1215330598</v>
      </c>
      <c r="D30" s="4">
        <v>1344543188</v>
      </c>
      <c r="E30" s="7">
        <v>936694709</v>
      </c>
      <c r="F30" s="9">
        <v>1914533199</v>
      </c>
      <c r="G30" s="4">
        <v>2009743488</v>
      </c>
      <c r="H30" s="7">
        <v>2009743488</v>
      </c>
      <c r="I30" s="10">
        <v>1286967262</v>
      </c>
      <c r="J30" s="9">
        <v>1314234153</v>
      </c>
      <c r="K30" s="4">
        <v>1233421529</v>
      </c>
      <c r="L30" s="7">
        <v>1296052962</v>
      </c>
    </row>
    <row r="31" spans="1:12" ht="12.75">
      <c r="A31" s="31" t="s">
        <v>47</v>
      </c>
      <c r="B31" s="29"/>
      <c r="C31" s="4">
        <v>1950782944</v>
      </c>
      <c r="D31" s="4">
        <v>3914669969</v>
      </c>
      <c r="E31" s="7">
        <v>3492195637</v>
      </c>
      <c r="F31" s="8">
        <v>6217679052</v>
      </c>
      <c r="G31" s="4">
        <v>6412329693</v>
      </c>
      <c r="H31" s="30">
        <v>6412329693</v>
      </c>
      <c r="I31" s="10">
        <v>5975563554</v>
      </c>
      <c r="J31" s="9">
        <v>6426857684</v>
      </c>
      <c r="K31" s="4">
        <v>6460388558</v>
      </c>
      <c r="L31" s="7">
        <v>6628148661</v>
      </c>
    </row>
    <row r="32" spans="1:12" ht="12.75">
      <c r="A32" s="31" t="s">
        <v>33</v>
      </c>
      <c r="B32" s="29"/>
      <c r="C32" s="4">
        <v>193398591</v>
      </c>
      <c r="D32" s="4">
        <v>300807941</v>
      </c>
      <c r="E32" s="7">
        <v>153241064</v>
      </c>
      <c r="F32" s="9">
        <v>272605270</v>
      </c>
      <c r="G32" s="4">
        <v>360813458</v>
      </c>
      <c r="H32" s="7">
        <v>360813458</v>
      </c>
      <c r="I32" s="10">
        <v>365760197</v>
      </c>
      <c r="J32" s="9">
        <v>321115420</v>
      </c>
      <c r="K32" s="4">
        <v>365717161</v>
      </c>
      <c r="L32" s="7">
        <v>384111344</v>
      </c>
    </row>
    <row r="33" spans="1:12" ht="12.75">
      <c r="A33" s="31" t="s">
        <v>48</v>
      </c>
      <c r="B33" s="29" t="s">
        <v>49</v>
      </c>
      <c r="C33" s="4">
        <v>4936066820</v>
      </c>
      <c r="D33" s="4">
        <v>4468848112</v>
      </c>
      <c r="E33" s="7">
        <v>2693727943</v>
      </c>
      <c r="F33" s="8">
        <v>3546575470</v>
      </c>
      <c r="G33" s="4">
        <v>3412781259</v>
      </c>
      <c r="H33" s="7">
        <v>3412781259</v>
      </c>
      <c r="I33" s="10">
        <v>4144348701</v>
      </c>
      <c r="J33" s="9">
        <v>3679251925</v>
      </c>
      <c r="K33" s="4">
        <v>3750505163</v>
      </c>
      <c r="L33" s="7">
        <v>3933559487</v>
      </c>
    </row>
    <row r="34" spans="1:12" ht="12.75">
      <c r="A34" s="28" t="s">
        <v>50</v>
      </c>
      <c r="B34" s="37"/>
      <c r="C34" s="4">
        <v>167262894</v>
      </c>
      <c r="D34" s="4">
        <v>572771612</v>
      </c>
      <c r="E34" s="7">
        <v>64365994</v>
      </c>
      <c r="F34" s="9">
        <v>2641767</v>
      </c>
      <c r="G34" s="4">
        <v>9537000</v>
      </c>
      <c r="H34" s="7">
        <v>9537000</v>
      </c>
      <c r="I34" s="10">
        <v>103514639</v>
      </c>
      <c r="J34" s="9">
        <v>2675160</v>
      </c>
      <c r="K34" s="4">
        <v>2715660</v>
      </c>
      <c r="L34" s="7">
        <v>2758597</v>
      </c>
    </row>
    <row r="35" spans="1:12" ht="12.75">
      <c r="A35" s="50" t="s">
        <v>51</v>
      </c>
      <c r="B35" s="40"/>
      <c r="C35" s="41">
        <f>SUM(C24:C34)</f>
        <v>43663561132</v>
      </c>
      <c r="D35" s="41">
        <f aca="true" t="shared" si="1" ref="D35:L35">SUM(D24:D34)</f>
        <v>51000672669</v>
      </c>
      <c r="E35" s="42">
        <f t="shared" si="1"/>
        <v>37588039762</v>
      </c>
      <c r="F35" s="43">
        <f t="shared" si="1"/>
        <v>53968133966</v>
      </c>
      <c r="G35" s="41">
        <f t="shared" si="1"/>
        <v>51322513085</v>
      </c>
      <c r="H35" s="42">
        <f t="shared" si="1"/>
        <v>51322513085</v>
      </c>
      <c r="I35" s="45">
        <f t="shared" si="1"/>
        <v>53957411515</v>
      </c>
      <c r="J35" s="46">
        <f t="shared" si="1"/>
        <v>58934602814</v>
      </c>
      <c r="K35" s="41">
        <f t="shared" si="1"/>
        <v>61901589464</v>
      </c>
      <c r="L35" s="42">
        <f t="shared" si="1"/>
        <v>66406049822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-5900957615</v>
      </c>
      <c r="D37" s="57">
        <f aca="true" t="shared" si="2" ref="D37:L37">+D21-D35</f>
        <v>-6021726772</v>
      </c>
      <c r="E37" s="58">
        <f t="shared" si="2"/>
        <v>-6862339930</v>
      </c>
      <c r="F37" s="59">
        <f t="shared" si="2"/>
        <v>-2239343992</v>
      </c>
      <c r="G37" s="57">
        <f t="shared" si="2"/>
        <v>-3181827599</v>
      </c>
      <c r="H37" s="58">
        <f t="shared" si="2"/>
        <v>-3181827599</v>
      </c>
      <c r="I37" s="60">
        <f t="shared" si="2"/>
        <v>-7480306343</v>
      </c>
      <c r="J37" s="61">
        <f t="shared" si="2"/>
        <v>-3123390388</v>
      </c>
      <c r="K37" s="57">
        <f t="shared" si="2"/>
        <v>-2203050879</v>
      </c>
      <c r="L37" s="58">
        <f t="shared" si="2"/>
        <v>-2347567966</v>
      </c>
    </row>
    <row r="38" spans="1:12" ht="21" customHeight="1">
      <c r="A38" s="62" t="s">
        <v>53</v>
      </c>
      <c r="B38" s="37" t="s">
        <v>54</v>
      </c>
      <c r="C38" s="4">
        <v>3446320631</v>
      </c>
      <c r="D38" s="4">
        <v>4252663692</v>
      </c>
      <c r="E38" s="7">
        <v>1738395546</v>
      </c>
      <c r="F38" s="9">
        <v>4374570088</v>
      </c>
      <c r="G38" s="4">
        <v>4510680529</v>
      </c>
      <c r="H38" s="7">
        <v>4510680529</v>
      </c>
      <c r="I38" s="10">
        <v>3626842519</v>
      </c>
      <c r="J38" s="9">
        <v>5026496125</v>
      </c>
      <c r="K38" s="4">
        <v>5067261945</v>
      </c>
      <c r="L38" s="7">
        <v>5067146950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28405823</v>
      </c>
      <c r="F39" s="33">
        <v>301288996</v>
      </c>
      <c r="G39" s="34">
        <v>299217496</v>
      </c>
      <c r="H39" s="32">
        <v>299217496</v>
      </c>
      <c r="I39" s="35">
        <v>157678637</v>
      </c>
      <c r="J39" s="36">
        <v>80054968</v>
      </c>
      <c r="K39" s="34">
        <v>80013871</v>
      </c>
      <c r="L39" s="32">
        <v>84322647</v>
      </c>
    </row>
    <row r="40" spans="1:12" ht="12.75">
      <c r="A40" s="28" t="s">
        <v>56</v>
      </c>
      <c r="B40" s="37"/>
      <c r="C40" s="63">
        <v>77271315</v>
      </c>
      <c r="D40" s="4">
        <v>-209300121</v>
      </c>
      <c r="E40" s="7">
        <v>624699448</v>
      </c>
      <c r="F40" s="64">
        <v>29507486</v>
      </c>
      <c r="G40" s="65">
        <v>32384193</v>
      </c>
      <c r="H40" s="66">
        <v>32384193</v>
      </c>
      <c r="I40" s="10">
        <v>133506145</v>
      </c>
      <c r="J40" s="67">
        <v>32396221</v>
      </c>
      <c r="K40" s="65">
        <v>40696174</v>
      </c>
      <c r="L40" s="66">
        <v>25245904</v>
      </c>
    </row>
    <row r="41" spans="1:12" ht="12.75">
      <c r="A41" s="68" t="s">
        <v>57</v>
      </c>
      <c r="B41" s="37"/>
      <c r="C41" s="69">
        <f>SUM(C37:C40)</f>
        <v>-2377365669</v>
      </c>
      <c r="D41" s="69">
        <f aca="true" t="shared" si="3" ref="D41:L41">SUM(D37:D40)</f>
        <v>-1978363201</v>
      </c>
      <c r="E41" s="70">
        <f t="shared" si="3"/>
        <v>-4470839113</v>
      </c>
      <c r="F41" s="71">
        <f t="shared" si="3"/>
        <v>2466022578</v>
      </c>
      <c r="G41" s="69">
        <f t="shared" si="3"/>
        <v>1660454619</v>
      </c>
      <c r="H41" s="70">
        <f t="shared" si="3"/>
        <v>1660454619</v>
      </c>
      <c r="I41" s="72">
        <f t="shared" si="3"/>
        <v>-3562279042</v>
      </c>
      <c r="J41" s="73">
        <f t="shared" si="3"/>
        <v>2015556926</v>
      </c>
      <c r="K41" s="69">
        <f t="shared" si="3"/>
        <v>2984921111</v>
      </c>
      <c r="L41" s="70">
        <f t="shared" si="3"/>
        <v>2829147535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-2377365669</v>
      </c>
      <c r="D43" s="79">
        <f aca="true" t="shared" si="4" ref="D43:L43">+D41-D42</f>
        <v>-1978363201</v>
      </c>
      <c r="E43" s="80">
        <f t="shared" si="4"/>
        <v>-4470839113</v>
      </c>
      <c r="F43" s="81">
        <f t="shared" si="4"/>
        <v>2466022578</v>
      </c>
      <c r="G43" s="79">
        <f t="shared" si="4"/>
        <v>1660454619</v>
      </c>
      <c r="H43" s="80">
        <f t="shared" si="4"/>
        <v>1660454619</v>
      </c>
      <c r="I43" s="82">
        <f t="shared" si="4"/>
        <v>-3562279042</v>
      </c>
      <c r="J43" s="83">
        <f t="shared" si="4"/>
        <v>2015556926</v>
      </c>
      <c r="K43" s="79">
        <f t="shared" si="4"/>
        <v>2984921111</v>
      </c>
      <c r="L43" s="80">
        <f t="shared" si="4"/>
        <v>2829147535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-2377365669</v>
      </c>
      <c r="D45" s="69">
        <f aca="true" t="shared" si="5" ref="D45:L45">SUM(D43:D44)</f>
        <v>-1978363201</v>
      </c>
      <c r="E45" s="70">
        <f t="shared" si="5"/>
        <v>-4470839113</v>
      </c>
      <c r="F45" s="71">
        <f t="shared" si="5"/>
        <v>2466022578</v>
      </c>
      <c r="G45" s="69">
        <f t="shared" si="5"/>
        <v>1660454619</v>
      </c>
      <c r="H45" s="70">
        <f t="shared" si="5"/>
        <v>1660454619</v>
      </c>
      <c r="I45" s="72">
        <f t="shared" si="5"/>
        <v>-3562279042</v>
      </c>
      <c r="J45" s="73">
        <f t="shared" si="5"/>
        <v>2015556926</v>
      </c>
      <c r="K45" s="69">
        <f t="shared" si="5"/>
        <v>2984921111</v>
      </c>
      <c r="L45" s="70">
        <f t="shared" si="5"/>
        <v>2829147535</v>
      </c>
    </row>
    <row r="46" spans="1:12" ht="12.75">
      <c r="A46" s="85" t="s">
        <v>62</v>
      </c>
      <c r="B46" s="37" t="s">
        <v>63</v>
      </c>
      <c r="C46" s="63">
        <v>29936451</v>
      </c>
      <c r="D46" s="63">
        <v>-41219977</v>
      </c>
      <c r="E46" s="74">
        <v>5396550</v>
      </c>
      <c r="F46" s="8">
        <v>6895300</v>
      </c>
      <c r="G46" s="4">
        <v>7195300</v>
      </c>
      <c r="H46" s="38">
        <v>7195300</v>
      </c>
      <c r="I46" s="8">
        <v>4670974</v>
      </c>
      <c r="J46" s="6">
        <v>1615600</v>
      </c>
      <c r="K46" s="4">
        <v>1702842</v>
      </c>
      <c r="L46" s="7">
        <v>1794796</v>
      </c>
    </row>
    <row r="47" spans="1:12" ht="12.75">
      <c r="A47" s="86" t="s">
        <v>64</v>
      </c>
      <c r="B47" s="87"/>
      <c r="C47" s="88">
        <f>SUM(C45:C46)</f>
        <v>-2347429218</v>
      </c>
      <c r="D47" s="89">
        <f aca="true" t="shared" si="6" ref="D47:L47">SUM(D45:D46)</f>
        <v>-2019583178</v>
      </c>
      <c r="E47" s="90">
        <f t="shared" si="6"/>
        <v>-4465442563</v>
      </c>
      <c r="F47" s="91">
        <f t="shared" si="6"/>
        <v>2472917878</v>
      </c>
      <c r="G47" s="89">
        <f t="shared" si="6"/>
        <v>1667649919</v>
      </c>
      <c r="H47" s="92">
        <f t="shared" si="6"/>
        <v>1667649919</v>
      </c>
      <c r="I47" s="93">
        <f t="shared" si="6"/>
        <v>-3557608068</v>
      </c>
      <c r="J47" s="94">
        <f t="shared" si="6"/>
        <v>2017172526</v>
      </c>
      <c r="K47" s="89">
        <f t="shared" si="6"/>
        <v>2986623953</v>
      </c>
      <c r="L47" s="95">
        <f t="shared" si="6"/>
        <v>2830942331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371266005</v>
      </c>
      <c r="D5" s="4">
        <v>391919607</v>
      </c>
      <c r="E5" s="5">
        <v>458423085</v>
      </c>
      <c r="F5" s="6">
        <v>426739507</v>
      </c>
      <c r="G5" s="4">
        <v>525853003</v>
      </c>
      <c r="H5" s="7">
        <v>525853003</v>
      </c>
      <c r="I5" s="8">
        <v>476565328</v>
      </c>
      <c r="J5" s="6">
        <v>599457128</v>
      </c>
      <c r="K5" s="4">
        <v>634563622</v>
      </c>
      <c r="L5" s="7">
        <v>668830058</v>
      </c>
    </row>
    <row r="6" spans="1:12" ht="12.75">
      <c r="A6" s="28" t="s">
        <v>22</v>
      </c>
      <c r="B6" s="29" t="s">
        <v>21</v>
      </c>
      <c r="C6" s="4">
        <v>748840093</v>
      </c>
      <c r="D6" s="4">
        <v>857455928</v>
      </c>
      <c r="E6" s="7">
        <v>825596287</v>
      </c>
      <c r="F6" s="9">
        <v>1265637279</v>
      </c>
      <c r="G6" s="4">
        <v>902839131</v>
      </c>
      <c r="H6" s="7">
        <v>902839131</v>
      </c>
      <c r="I6" s="30">
        <v>868314365</v>
      </c>
      <c r="J6" s="9">
        <v>1086021220</v>
      </c>
      <c r="K6" s="4">
        <v>1138812319</v>
      </c>
      <c r="L6" s="7">
        <v>1200308180</v>
      </c>
    </row>
    <row r="7" spans="1:12" ht="12.75">
      <c r="A7" s="31" t="s">
        <v>23</v>
      </c>
      <c r="B7" s="29" t="s">
        <v>21</v>
      </c>
      <c r="C7" s="4">
        <v>319803190</v>
      </c>
      <c r="D7" s="4">
        <v>347171265</v>
      </c>
      <c r="E7" s="7">
        <v>419538359</v>
      </c>
      <c r="F7" s="9">
        <v>484861550</v>
      </c>
      <c r="G7" s="4">
        <v>382066917</v>
      </c>
      <c r="H7" s="7">
        <v>382066917</v>
      </c>
      <c r="I7" s="10">
        <v>387244269</v>
      </c>
      <c r="J7" s="9">
        <v>441066917</v>
      </c>
      <c r="K7" s="4">
        <v>464002394</v>
      </c>
      <c r="L7" s="7">
        <v>489058526</v>
      </c>
    </row>
    <row r="8" spans="1:12" ht="12.75">
      <c r="A8" s="31" t="s">
        <v>24</v>
      </c>
      <c r="B8" s="29" t="s">
        <v>21</v>
      </c>
      <c r="C8" s="4">
        <v>123472919</v>
      </c>
      <c r="D8" s="4">
        <v>130014587</v>
      </c>
      <c r="E8" s="7">
        <v>174488545</v>
      </c>
      <c r="F8" s="9">
        <v>182169397</v>
      </c>
      <c r="G8" s="4">
        <v>120457148</v>
      </c>
      <c r="H8" s="7">
        <v>120457148</v>
      </c>
      <c r="I8" s="10">
        <v>123326038</v>
      </c>
      <c r="J8" s="9">
        <v>135779070</v>
      </c>
      <c r="K8" s="4">
        <v>142839582</v>
      </c>
      <c r="L8" s="7">
        <v>150552919</v>
      </c>
    </row>
    <row r="9" spans="1:12" ht="12.75">
      <c r="A9" s="31" t="s">
        <v>25</v>
      </c>
      <c r="B9" s="29" t="s">
        <v>21</v>
      </c>
      <c r="C9" s="4">
        <v>82875617</v>
      </c>
      <c r="D9" s="4">
        <v>96129992</v>
      </c>
      <c r="E9" s="32">
        <v>100639794</v>
      </c>
      <c r="F9" s="33">
        <v>124940482</v>
      </c>
      <c r="G9" s="34">
        <v>115160227</v>
      </c>
      <c r="H9" s="32">
        <v>115160227</v>
      </c>
      <c r="I9" s="35">
        <v>115107380</v>
      </c>
      <c r="J9" s="36">
        <v>134404524</v>
      </c>
      <c r="K9" s="34">
        <v>141393560</v>
      </c>
      <c r="L9" s="32">
        <v>149028812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12794154</v>
      </c>
      <c r="D11" s="4">
        <v>12219669</v>
      </c>
      <c r="E11" s="7">
        <v>2024336</v>
      </c>
      <c r="F11" s="9">
        <v>6784847</v>
      </c>
      <c r="G11" s="4">
        <v>2462772</v>
      </c>
      <c r="H11" s="7">
        <v>2462772</v>
      </c>
      <c r="I11" s="10">
        <v>1705140</v>
      </c>
      <c r="J11" s="9">
        <v>2584236</v>
      </c>
      <c r="K11" s="4">
        <v>2718619</v>
      </c>
      <c r="L11" s="7">
        <v>2865418</v>
      </c>
    </row>
    <row r="12" spans="1:12" ht="12.75">
      <c r="A12" s="28" t="s">
        <v>27</v>
      </c>
      <c r="B12" s="37"/>
      <c r="C12" s="4">
        <v>0</v>
      </c>
      <c r="D12" s="4">
        <v>0</v>
      </c>
      <c r="E12" s="7">
        <v>0</v>
      </c>
      <c r="F12" s="9">
        <v>0</v>
      </c>
      <c r="G12" s="4">
        <v>0</v>
      </c>
      <c r="H12" s="7">
        <v>0</v>
      </c>
      <c r="I12" s="10">
        <v>0</v>
      </c>
      <c r="J12" s="9">
        <v>0</v>
      </c>
      <c r="K12" s="4">
        <v>0</v>
      </c>
      <c r="L12" s="7">
        <v>0</v>
      </c>
    </row>
    <row r="13" spans="1:12" ht="12.75">
      <c r="A13" s="28" t="s">
        <v>28</v>
      </c>
      <c r="B13" s="37"/>
      <c r="C13" s="4">
        <v>95959725</v>
      </c>
      <c r="D13" s="4">
        <v>130052695</v>
      </c>
      <c r="E13" s="7">
        <v>232645496</v>
      </c>
      <c r="F13" s="9">
        <v>193869159</v>
      </c>
      <c r="G13" s="4">
        <v>266355907</v>
      </c>
      <c r="H13" s="7">
        <v>266355907</v>
      </c>
      <c r="I13" s="10">
        <v>275447052</v>
      </c>
      <c r="J13" s="9">
        <v>295206413</v>
      </c>
      <c r="K13" s="4">
        <v>294777147</v>
      </c>
      <c r="L13" s="7">
        <v>310695113</v>
      </c>
    </row>
    <row r="14" spans="1:12" ht="12.75">
      <c r="A14" s="28" t="s">
        <v>29</v>
      </c>
      <c r="B14" s="37"/>
      <c r="C14" s="4">
        <v>119000</v>
      </c>
      <c r="D14" s="4">
        <v>126926</v>
      </c>
      <c r="E14" s="7">
        <v>1618806</v>
      </c>
      <c r="F14" s="9">
        <v>192350</v>
      </c>
      <c r="G14" s="4">
        <v>3030644</v>
      </c>
      <c r="H14" s="7">
        <v>3030644</v>
      </c>
      <c r="I14" s="10">
        <v>3318572</v>
      </c>
      <c r="J14" s="9">
        <v>3688237</v>
      </c>
      <c r="K14" s="4">
        <v>3354025</v>
      </c>
      <c r="L14" s="7">
        <v>3535143</v>
      </c>
    </row>
    <row r="15" spans="1:12" ht="12.75">
      <c r="A15" s="28" t="s">
        <v>30</v>
      </c>
      <c r="B15" s="37"/>
      <c r="C15" s="4">
        <v>20337000</v>
      </c>
      <c r="D15" s="4">
        <v>23763729</v>
      </c>
      <c r="E15" s="7">
        <v>37100485</v>
      </c>
      <c r="F15" s="9">
        <v>7589189</v>
      </c>
      <c r="G15" s="4">
        <v>29017526</v>
      </c>
      <c r="H15" s="7">
        <v>29017526</v>
      </c>
      <c r="I15" s="10">
        <v>32657970</v>
      </c>
      <c r="J15" s="9">
        <v>30594845</v>
      </c>
      <c r="K15" s="4">
        <v>32185778</v>
      </c>
      <c r="L15" s="7">
        <v>33923809</v>
      </c>
    </row>
    <row r="16" spans="1:12" ht="12.75">
      <c r="A16" s="28" t="s">
        <v>31</v>
      </c>
      <c r="B16" s="37"/>
      <c r="C16" s="4">
        <v>2537000</v>
      </c>
      <c r="D16" s="4">
        <v>2784274</v>
      </c>
      <c r="E16" s="7">
        <v>2270474</v>
      </c>
      <c r="F16" s="9">
        <v>1779093</v>
      </c>
      <c r="G16" s="4">
        <v>2804468</v>
      </c>
      <c r="H16" s="7">
        <v>2804468</v>
      </c>
      <c r="I16" s="10">
        <v>2831598</v>
      </c>
      <c r="J16" s="9">
        <v>2950300</v>
      </c>
      <c r="K16" s="4">
        <v>3103715</v>
      </c>
      <c r="L16" s="7">
        <v>3271317</v>
      </c>
    </row>
    <row r="17" spans="1:12" ht="12.75">
      <c r="A17" s="31" t="s">
        <v>32</v>
      </c>
      <c r="B17" s="29"/>
      <c r="C17" s="4">
        <v>35084000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265863850</v>
      </c>
      <c r="D18" s="4">
        <v>424378251</v>
      </c>
      <c r="E18" s="7">
        <v>295374615</v>
      </c>
      <c r="F18" s="9">
        <v>434388087</v>
      </c>
      <c r="G18" s="4">
        <v>434388087</v>
      </c>
      <c r="H18" s="7">
        <v>434388087</v>
      </c>
      <c r="I18" s="10">
        <v>382278902</v>
      </c>
      <c r="J18" s="9">
        <v>379314898</v>
      </c>
      <c r="K18" s="4">
        <v>416818954</v>
      </c>
      <c r="L18" s="7">
        <v>464519496</v>
      </c>
    </row>
    <row r="19" spans="1:12" ht="12.75">
      <c r="A19" s="28" t="s">
        <v>34</v>
      </c>
      <c r="B19" s="37" t="s">
        <v>21</v>
      </c>
      <c r="C19" s="4">
        <v>183989233</v>
      </c>
      <c r="D19" s="4">
        <v>54365484</v>
      </c>
      <c r="E19" s="32">
        <v>46581340</v>
      </c>
      <c r="F19" s="33">
        <v>26488916</v>
      </c>
      <c r="G19" s="34">
        <v>45620530</v>
      </c>
      <c r="H19" s="32">
        <v>45620530</v>
      </c>
      <c r="I19" s="35">
        <v>51329707</v>
      </c>
      <c r="J19" s="36">
        <v>70157370</v>
      </c>
      <c r="K19" s="34">
        <v>50661550</v>
      </c>
      <c r="L19" s="32">
        <v>53397276</v>
      </c>
    </row>
    <row r="20" spans="1:12" ht="12.75">
      <c r="A20" s="28" t="s">
        <v>35</v>
      </c>
      <c r="B20" s="37"/>
      <c r="C20" s="4">
        <v>0</v>
      </c>
      <c r="D20" s="4">
        <v>232000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2262941786</v>
      </c>
      <c r="D21" s="41">
        <f t="shared" si="0"/>
        <v>2470614407</v>
      </c>
      <c r="E21" s="42">
        <f t="shared" si="0"/>
        <v>2596301622</v>
      </c>
      <c r="F21" s="43">
        <f t="shared" si="0"/>
        <v>3155439856</v>
      </c>
      <c r="G21" s="41">
        <f t="shared" si="0"/>
        <v>2830056360</v>
      </c>
      <c r="H21" s="44">
        <f t="shared" si="0"/>
        <v>2830056360</v>
      </c>
      <c r="I21" s="45">
        <f t="shared" si="0"/>
        <v>2720126321</v>
      </c>
      <c r="J21" s="46">
        <f t="shared" si="0"/>
        <v>3181225158</v>
      </c>
      <c r="K21" s="41">
        <f t="shared" si="0"/>
        <v>3325231265</v>
      </c>
      <c r="L21" s="42">
        <f t="shared" si="0"/>
        <v>3529986067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632607000</v>
      </c>
      <c r="D24" s="4">
        <v>691942859</v>
      </c>
      <c r="E24" s="7">
        <v>815962662</v>
      </c>
      <c r="F24" s="8">
        <v>868353763</v>
      </c>
      <c r="G24" s="4">
        <v>868409049</v>
      </c>
      <c r="H24" s="30">
        <v>868409049</v>
      </c>
      <c r="I24" s="10">
        <v>856653727</v>
      </c>
      <c r="J24" s="9">
        <v>951575127</v>
      </c>
      <c r="K24" s="4">
        <v>1002174503</v>
      </c>
      <c r="L24" s="7">
        <v>1056291913</v>
      </c>
    </row>
    <row r="25" spans="1:12" ht="12.75">
      <c r="A25" s="31" t="s">
        <v>39</v>
      </c>
      <c r="B25" s="29"/>
      <c r="C25" s="4">
        <v>19790000</v>
      </c>
      <c r="D25" s="4">
        <v>25327081</v>
      </c>
      <c r="E25" s="7">
        <v>22869155</v>
      </c>
      <c r="F25" s="9">
        <v>30027331</v>
      </c>
      <c r="G25" s="4">
        <v>30027328</v>
      </c>
      <c r="H25" s="7">
        <v>30027328</v>
      </c>
      <c r="I25" s="10">
        <v>29926328</v>
      </c>
      <c r="J25" s="9">
        <v>32021541</v>
      </c>
      <c r="K25" s="4">
        <v>33437023</v>
      </c>
      <c r="L25" s="7">
        <v>35242621</v>
      </c>
    </row>
    <row r="26" spans="1:12" ht="12.75">
      <c r="A26" s="31" t="s">
        <v>40</v>
      </c>
      <c r="B26" s="29" t="s">
        <v>41</v>
      </c>
      <c r="C26" s="4">
        <v>463570000</v>
      </c>
      <c r="D26" s="4">
        <v>91144184</v>
      </c>
      <c r="E26" s="7">
        <v>547740525</v>
      </c>
      <c r="F26" s="9">
        <v>388001064</v>
      </c>
      <c r="G26" s="4">
        <v>467909034</v>
      </c>
      <c r="H26" s="7">
        <v>467909034</v>
      </c>
      <c r="I26" s="10">
        <v>2258252</v>
      </c>
      <c r="J26" s="9">
        <v>481822637</v>
      </c>
      <c r="K26" s="4">
        <v>506877414</v>
      </c>
      <c r="L26" s="7">
        <v>534248793</v>
      </c>
    </row>
    <row r="27" spans="1:12" ht="12.75">
      <c r="A27" s="31" t="s">
        <v>42</v>
      </c>
      <c r="B27" s="29" t="s">
        <v>21</v>
      </c>
      <c r="C27" s="4">
        <v>292340000</v>
      </c>
      <c r="D27" s="4">
        <v>291129521</v>
      </c>
      <c r="E27" s="7">
        <v>296656827</v>
      </c>
      <c r="F27" s="8">
        <v>306435188</v>
      </c>
      <c r="G27" s="4">
        <v>326417744</v>
      </c>
      <c r="H27" s="30">
        <v>326417744</v>
      </c>
      <c r="I27" s="10">
        <v>5209</v>
      </c>
      <c r="J27" s="9">
        <v>343308051</v>
      </c>
      <c r="K27" s="4">
        <v>361160069</v>
      </c>
      <c r="L27" s="7">
        <v>380662716</v>
      </c>
    </row>
    <row r="28" spans="1:12" ht="12.75">
      <c r="A28" s="31" t="s">
        <v>43</v>
      </c>
      <c r="B28" s="29"/>
      <c r="C28" s="4">
        <v>81294000</v>
      </c>
      <c r="D28" s="4">
        <v>96881514</v>
      </c>
      <c r="E28" s="7">
        <v>129855319</v>
      </c>
      <c r="F28" s="9">
        <v>84041476</v>
      </c>
      <c r="G28" s="4">
        <v>155056686</v>
      </c>
      <c r="H28" s="7">
        <v>155056686</v>
      </c>
      <c r="I28" s="10">
        <v>310282607</v>
      </c>
      <c r="J28" s="9">
        <v>301120356</v>
      </c>
      <c r="K28" s="4">
        <v>316778612</v>
      </c>
      <c r="L28" s="7">
        <v>333884657</v>
      </c>
    </row>
    <row r="29" spans="1:12" ht="12.75">
      <c r="A29" s="31" t="s">
        <v>44</v>
      </c>
      <c r="B29" s="29" t="s">
        <v>21</v>
      </c>
      <c r="C29" s="4">
        <v>875773000</v>
      </c>
      <c r="D29" s="4">
        <v>900533772</v>
      </c>
      <c r="E29" s="7">
        <v>917747340</v>
      </c>
      <c r="F29" s="8">
        <v>1038553299</v>
      </c>
      <c r="G29" s="4">
        <v>979533300</v>
      </c>
      <c r="H29" s="30">
        <v>979533300</v>
      </c>
      <c r="I29" s="10">
        <v>1048176944</v>
      </c>
      <c r="J29" s="9">
        <v>1171815815</v>
      </c>
      <c r="K29" s="4">
        <v>1218567841</v>
      </c>
      <c r="L29" s="7">
        <v>1284370505</v>
      </c>
    </row>
    <row r="30" spans="1:12" ht="12.75">
      <c r="A30" s="31" t="s">
        <v>45</v>
      </c>
      <c r="B30" s="29" t="s">
        <v>46</v>
      </c>
      <c r="C30" s="4">
        <v>86930000</v>
      </c>
      <c r="D30" s="4">
        <v>0</v>
      </c>
      <c r="E30" s="7">
        <v>32588163</v>
      </c>
      <c r="F30" s="9">
        <v>60182743</v>
      </c>
      <c r="G30" s="4">
        <v>58857025</v>
      </c>
      <c r="H30" s="7">
        <v>58857025</v>
      </c>
      <c r="I30" s="10">
        <v>46008013</v>
      </c>
      <c r="J30" s="9">
        <v>64938285</v>
      </c>
      <c r="K30" s="4">
        <v>68306698</v>
      </c>
      <c r="L30" s="7">
        <v>71995263</v>
      </c>
    </row>
    <row r="31" spans="1:12" ht="12.75">
      <c r="A31" s="31" t="s">
        <v>47</v>
      </c>
      <c r="B31" s="29"/>
      <c r="C31" s="4">
        <v>76944000</v>
      </c>
      <c r="D31" s="4">
        <v>211198307</v>
      </c>
      <c r="E31" s="7">
        <v>253600259</v>
      </c>
      <c r="F31" s="8">
        <v>266130377</v>
      </c>
      <c r="G31" s="4">
        <v>315854419</v>
      </c>
      <c r="H31" s="30">
        <v>315854419</v>
      </c>
      <c r="I31" s="10">
        <v>289616125</v>
      </c>
      <c r="J31" s="9">
        <v>298687846</v>
      </c>
      <c r="K31" s="4">
        <v>297911447</v>
      </c>
      <c r="L31" s="7">
        <v>313998588</v>
      </c>
    </row>
    <row r="32" spans="1:12" ht="12.75">
      <c r="A32" s="31" t="s">
        <v>33</v>
      </c>
      <c r="B32" s="29"/>
      <c r="C32" s="4">
        <v>15438000</v>
      </c>
      <c r="D32" s="4">
        <v>10760426</v>
      </c>
      <c r="E32" s="7">
        <v>22045175</v>
      </c>
      <c r="F32" s="9">
        <v>30162937</v>
      </c>
      <c r="G32" s="4">
        <v>30162937</v>
      </c>
      <c r="H32" s="7">
        <v>30162937</v>
      </c>
      <c r="I32" s="10">
        <v>17499414</v>
      </c>
      <c r="J32" s="9">
        <v>37678500</v>
      </c>
      <c r="K32" s="4">
        <v>39637782</v>
      </c>
      <c r="L32" s="7">
        <v>41778222</v>
      </c>
    </row>
    <row r="33" spans="1:12" ht="12.75">
      <c r="A33" s="31" t="s">
        <v>48</v>
      </c>
      <c r="B33" s="29" t="s">
        <v>49</v>
      </c>
      <c r="C33" s="4">
        <v>263816673</v>
      </c>
      <c r="D33" s="4">
        <v>174753849</v>
      </c>
      <c r="E33" s="7">
        <v>134824692</v>
      </c>
      <c r="F33" s="8">
        <v>194265689</v>
      </c>
      <c r="G33" s="4">
        <v>155117550</v>
      </c>
      <c r="H33" s="7">
        <v>155117550</v>
      </c>
      <c r="I33" s="10">
        <v>114228427</v>
      </c>
      <c r="J33" s="9">
        <v>205907614</v>
      </c>
      <c r="K33" s="4">
        <v>211650126</v>
      </c>
      <c r="L33" s="7">
        <v>223079315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2808502673</v>
      </c>
      <c r="D35" s="41">
        <f aca="true" t="shared" si="1" ref="D35:L35">SUM(D24:D34)</f>
        <v>2493671513</v>
      </c>
      <c r="E35" s="42">
        <f t="shared" si="1"/>
        <v>3173890117</v>
      </c>
      <c r="F35" s="43">
        <f t="shared" si="1"/>
        <v>3266153867</v>
      </c>
      <c r="G35" s="41">
        <f t="shared" si="1"/>
        <v>3387345072</v>
      </c>
      <c r="H35" s="42">
        <f t="shared" si="1"/>
        <v>3387345072</v>
      </c>
      <c r="I35" s="45">
        <f t="shared" si="1"/>
        <v>2714655046</v>
      </c>
      <c r="J35" s="46">
        <f t="shared" si="1"/>
        <v>3888875772</v>
      </c>
      <c r="K35" s="41">
        <f t="shared" si="1"/>
        <v>4056501515</v>
      </c>
      <c r="L35" s="42">
        <f t="shared" si="1"/>
        <v>4275552593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-545560887</v>
      </c>
      <c r="D37" s="57">
        <f aca="true" t="shared" si="2" ref="D37:L37">+D21-D35</f>
        <v>-23057106</v>
      </c>
      <c r="E37" s="58">
        <f t="shared" si="2"/>
        <v>-577588495</v>
      </c>
      <c r="F37" s="59">
        <f t="shared" si="2"/>
        <v>-110714011</v>
      </c>
      <c r="G37" s="57">
        <f t="shared" si="2"/>
        <v>-557288712</v>
      </c>
      <c r="H37" s="58">
        <f t="shared" si="2"/>
        <v>-557288712</v>
      </c>
      <c r="I37" s="60">
        <f t="shared" si="2"/>
        <v>5471275</v>
      </c>
      <c r="J37" s="61">
        <f t="shared" si="2"/>
        <v>-707650614</v>
      </c>
      <c r="K37" s="57">
        <f t="shared" si="2"/>
        <v>-731270250</v>
      </c>
      <c r="L37" s="58">
        <f t="shared" si="2"/>
        <v>-745566526</v>
      </c>
    </row>
    <row r="38" spans="1:12" ht="21" customHeight="1">
      <c r="A38" s="62" t="s">
        <v>53</v>
      </c>
      <c r="B38" s="37" t="s">
        <v>54</v>
      </c>
      <c r="C38" s="4">
        <v>167840000</v>
      </c>
      <c r="D38" s="4">
        <v>0</v>
      </c>
      <c r="E38" s="7">
        <v>112243471</v>
      </c>
      <c r="F38" s="9">
        <v>112630902</v>
      </c>
      <c r="G38" s="4">
        <v>114436361</v>
      </c>
      <c r="H38" s="7">
        <v>114436361</v>
      </c>
      <c r="I38" s="10">
        <v>79282809</v>
      </c>
      <c r="J38" s="9">
        <v>199756250</v>
      </c>
      <c r="K38" s="4">
        <v>208720250</v>
      </c>
      <c r="L38" s="7">
        <v>240833100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78732161</v>
      </c>
      <c r="F40" s="64">
        <v>9462605</v>
      </c>
      <c r="G40" s="65">
        <v>12008594</v>
      </c>
      <c r="H40" s="66">
        <v>12008594</v>
      </c>
      <c r="I40" s="10">
        <v>2217060</v>
      </c>
      <c r="J40" s="67">
        <v>12701389</v>
      </c>
      <c r="K40" s="65">
        <v>15500000</v>
      </c>
      <c r="L40" s="66">
        <v>6500000</v>
      </c>
    </row>
    <row r="41" spans="1:12" ht="12.75">
      <c r="A41" s="68" t="s">
        <v>57</v>
      </c>
      <c r="B41" s="37"/>
      <c r="C41" s="69">
        <f>SUM(C37:C40)</f>
        <v>-377720887</v>
      </c>
      <c r="D41" s="69">
        <f aca="true" t="shared" si="3" ref="D41:L41">SUM(D37:D40)</f>
        <v>-23057106</v>
      </c>
      <c r="E41" s="70">
        <f t="shared" si="3"/>
        <v>-386612863</v>
      </c>
      <c r="F41" s="71">
        <f t="shared" si="3"/>
        <v>11379496</v>
      </c>
      <c r="G41" s="69">
        <f t="shared" si="3"/>
        <v>-430843757</v>
      </c>
      <c r="H41" s="70">
        <f t="shared" si="3"/>
        <v>-430843757</v>
      </c>
      <c r="I41" s="72">
        <f t="shared" si="3"/>
        <v>86971144</v>
      </c>
      <c r="J41" s="73">
        <f t="shared" si="3"/>
        <v>-495192975</v>
      </c>
      <c r="K41" s="69">
        <f t="shared" si="3"/>
        <v>-507050000</v>
      </c>
      <c r="L41" s="70">
        <f t="shared" si="3"/>
        <v>-498233426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-377720887</v>
      </c>
      <c r="D43" s="79">
        <f aca="true" t="shared" si="4" ref="D43:L43">+D41-D42</f>
        <v>-23057106</v>
      </c>
      <c r="E43" s="80">
        <f t="shared" si="4"/>
        <v>-386612863</v>
      </c>
      <c r="F43" s="81">
        <f t="shared" si="4"/>
        <v>11379496</v>
      </c>
      <c r="G43" s="79">
        <f t="shared" si="4"/>
        <v>-430843757</v>
      </c>
      <c r="H43" s="80">
        <f t="shared" si="4"/>
        <v>-430843757</v>
      </c>
      <c r="I43" s="82">
        <f t="shared" si="4"/>
        <v>86971144</v>
      </c>
      <c r="J43" s="83">
        <f t="shared" si="4"/>
        <v>-495192975</v>
      </c>
      <c r="K43" s="79">
        <f t="shared" si="4"/>
        <v>-507050000</v>
      </c>
      <c r="L43" s="80">
        <f t="shared" si="4"/>
        <v>-498233426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-377720887</v>
      </c>
      <c r="D45" s="69">
        <f aca="true" t="shared" si="5" ref="D45:L45">SUM(D43:D44)</f>
        <v>-23057106</v>
      </c>
      <c r="E45" s="70">
        <f t="shared" si="5"/>
        <v>-386612863</v>
      </c>
      <c r="F45" s="71">
        <f t="shared" si="5"/>
        <v>11379496</v>
      </c>
      <c r="G45" s="69">
        <f t="shared" si="5"/>
        <v>-430843757</v>
      </c>
      <c r="H45" s="70">
        <f t="shared" si="5"/>
        <v>-430843757</v>
      </c>
      <c r="I45" s="72">
        <f t="shared" si="5"/>
        <v>86971144</v>
      </c>
      <c r="J45" s="73">
        <f t="shared" si="5"/>
        <v>-495192975</v>
      </c>
      <c r="K45" s="69">
        <f t="shared" si="5"/>
        <v>-507050000</v>
      </c>
      <c r="L45" s="70">
        <f t="shared" si="5"/>
        <v>-498233426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-377720887</v>
      </c>
      <c r="D47" s="89">
        <f aca="true" t="shared" si="6" ref="D47:L47">SUM(D45:D46)</f>
        <v>-23057106</v>
      </c>
      <c r="E47" s="90">
        <f t="shared" si="6"/>
        <v>-386612863</v>
      </c>
      <c r="F47" s="91">
        <f t="shared" si="6"/>
        <v>11379496</v>
      </c>
      <c r="G47" s="89">
        <f t="shared" si="6"/>
        <v>-430843757</v>
      </c>
      <c r="H47" s="92">
        <f t="shared" si="6"/>
        <v>-430843757</v>
      </c>
      <c r="I47" s="93">
        <f t="shared" si="6"/>
        <v>86971144</v>
      </c>
      <c r="J47" s="94">
        <f t="shared" si="6"/>
        <v>-495192975</v>
      </c>
      <c r="K47" s="89">
        <f t="shared" si="6"/>
        <v>-507050000</v>
      </c>
      <c r="L47" s="95">
        <f t="shared" si="6"/>
        <v>-498233426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73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291042367</v>
      </c>
      <c r="D5" s="4">
        <v>309753630</v>
      </c>
      <c r="E5" s="5">
        <v>332769108</v>
      </c>
      <c r="F5" s="6">
        <v>353052280</v>
      </c>
      <c r="G5" s="4">
        <v>357127298</v>
      </c>
      <c r="H5" s="7">
        <v>357127298</v>
      </c>
      <c r="I5" s="8">
        <v>268701474</v>
      </c>
      <c r="J5" s="6">
        <v>390288137</v>
      </c>
      <c r="K5" s="4">
        <v>412384298</v>
      </c>
      <c r="L5" s="7">
        <v>425805056</v>
      </c>
    </row>
    <row r="6" spans="1:12" ht="12.75">
      <c r="A6" s="28" t="s">
        <v>22</v>
      </c>
      <c r="B6" s="29" t="s">
        <v>21</v>
      </c>
      <c r="C6" s="4">
        <v>494167488</v>
      </c>
      <c r="D6" s="4">
        <v>533765306</v>
      </c>
      <c r="E6" s="7">
        <v>524363384</v>
      </c>
      <c r="F6" s="9">
        <v>572991362</v>
      </c>
      <c r="G6" s="4">
        <v>585347873</v>
      </c>
      <c r="H6" s="7">
        <v>585347873</v>
      </c>
      <c r="I6" s="30">
        <v>407634842</v>
      </c>
      <c r="J6" s="9">
        <v>657077046</v>
      </c>
      <c r="K6" s="4">
        <v>739059124</v>
      </c>
      <c r="L6" s="7">
        <v>821095784</v>
      </c>
    </row>
    <row r="7" spans="1:12" ht="12.75">
      <c r="A7" s="31" t="s">
        <v>23</v>
      </c>
      <c r="B7" s="29" t="s">
        <v>21</v>
      </c>
      <c r="C7" s="4">
        <v>76267240</v>
      </c>
      <c r="D7" s="4">
        <v>77150596</v>
      </c>
      <c r="E7" s="7">
        <v>82509442</v>
      </c>
      <c r="F7" s="9">
        <v>89184538</v>
      </c>
      <c r="G7" s="4">
        <v>92837010</v>
      </c>
      <c r="H7" s="7">
        <v>92837010</v>
      </c>
      <c r="I7" s="10">
        <v>67754574</v>
      </c>
      <c r="J7" s="9">
        <v>99116562</v>
      </c>
      <c r="K7" s="4">
        <v>105548741</v>
      </c>
      <c r="L7" s="7">
        <v>111876179</v>
      </c>
    </row>
    <row r="8" spans="1:12" ht="12.75">
      <c r="A8" s="31" t="s">
        <v>24</v>
      </c>
      <c r="B8" s="29" t="s">
        <v>21</v>
      </c>
      <c r="C8" s="4">
        <v>51911964</v>
      </c>
      <c r="D8" s="4">
        <v>55764180</v>
      </c>
      <c r="E8" s="7">
        <v>63353101</v>
      </c>
      <c r="F8" s="9">
        <v>64439882</v>
      </c>
      <c r="G8" s="4">
        <v>66550765</v>
      </c>
      <c r="H8" s="7">
        <v>66550765</v>
      </c>
      <c r="I8" s="10">
        <v>49346939</v>
      </c>
      <c r="J8" s="9">
        <v>70405563</v>
      </c>
      <c r="K8" s="4">
        <v>80545389</v>
      </c>
      <c r="L8" s="7">
        <v>86818313</v>
      </c>
    </row>
    <row r="9" spans="1:12" ht="12.75">
      <c r="A9" s="31" t="s">
        <v>25</v>
      </c>
      <c r="B9" s="29" t="s">
        <v>21</v>
      </c>
      <c r="C9" s="4">
        <v>57735007</v>
      </c>
      <c r="D9" s="4">
        <v>63186199</v>
      </c>
      <c r="E9" s="32">
        <v>68790477</v>
      </c>
      <c r="F9" s="33">
        <v>72621449</v>
      </c>
      <c r="G9" s="34">
        <v>72969747</v>
      </c>
      <c r="H9" s="32">
        <v>72969747</v>
      </c>
      <c r="I9" s="35">
        <v>54405482</v>
      </c>
      <c r="J9" s="36">
        <v>77538619</v>
      </c>
      <c r="K9" s="34">
        <v>81977159</v>
      </c>
      <c r="L9" s="32">
        <v>86530246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17065885</v>
      </c>
      <c r="D11" s="4">
        <v>15137998</v>
      </c>
      <c r="E11" s="7">
        <v>2161528</v>
      </c>
      <c r="F11" s="9">
        <v>2011345</v>
      </c>
      <c r="G11" s="4">
        <v>1983500</v>
      </c>
      <c r="H11" s="7">
        <v>1983500</v>
      </c>
      <c r="I11" s="10">
        <v>1055489</v>
      </c>
      <c r="J11" s="9">
        <v>1740070</v>
      </c>
      <c r="K11" s="4">
        <v>1835774</v>
      </c>
      <c r="L11" s="7">
        <v>1936740</v>
      </c>
    </row>
    <row r="12" spans="1:12" ht="12.75">
      <c r="A12" s="28" t="s">
        <v>27</v>
      </c>
      <c r="B12" s="37"/>
      <c r="C12" s="4">
        <v>40559585</v>
      </c>
      <c r="D12" s="4">
        <v>47867886</v>
      </c>
      <c r="E12" s="7">
        <v>47049318</v>
      </c>
      <c r="F12" s="9">
        <v>35071200</v>
      </c>
      <c r="G12" s="4">
        <v>36071200</v>
      </c>
      <c r="H12" s="7">
        <v>36071200</v>
      </c>
      <c r="I12" s="10">
        <v>47331160</v>
      </c>
      <c r="J12" s="9">
        <v>37421912</v>
      </c>
      <c r="K12" s="4">
        <v>37630691</v>
      </c>
      <c r="L12" s="7">
        <v>36908425</v>
      </c>
    </row>
    <row r="13" spans="1:12" ht="12.75">
      <c r="A13" s="28" t="s">
        <v>28</v>
      </c>
      <c r="B13" s="37"/>
      <c r="C13" s="4">
        <v>2860040</v>
      </c>
      <c r="D13" s="4">
        <v>3425188</v>
      </c>
      <c r="E13" s="7">
        <v>3230719</v>
      </c>
      <c r="F13" s="9">
        <v>3414027</v>
      </c>
      <c r="G13" s="4">
        <v>4292184</v>
      </c>
      <c r="H13" s="7">
        <v>4292184</v>
      </c>
      <c r="I13" s="10">
        <v>3805536</v>
      </c>
      <c r="J13" s="9">
        <v>4669630</v>
      </c>
      <c r="K13" s="4">
        <v>4937323</v>
      </c>
      <c r="L13" s="7">
        <v>5208879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17015677</v>
      </c>
      <c r="D15" s="4">
        <v>18362803</v>
      </c>
      <c r="E15" s="7">
        <v>18843659</v>
      </c>
      <c r="F15" s="9">
        <v>21601491</v>
      </c>
      <c r="G15" s="4">
        <v>21801476</v>
      </c>
      <c r="H15" s="7">
        <v>21801476</v>
      </c>
      <c r="I15" s="10">
        <v>3542758</v>
      </c>
      <c r="J15" s="9">
        <v>17503423</v>
      </c>
      <c r="K15" s="4">
        <v>18391463</v>
      </c>
      <c r="L15" s="7">
        <v>19476709</v>
      </c>
    </row>
    <row r="16" spans="1:12" ht="12.75">
      <c r="A16" s="28" t="s">
        <v>31</v>
      </c>
      <c r="B16" s="37"/>
      <c r="C16" s="4">
        <v>8758199</v>
      </c>
      <c r="D16" s="4">
        <v>8993185</v>
      </c>
      <c r="E16" s="7">
        <v>8707796</v>
      </c>
      <c r="F16" s="9">
        <v>9045690</v>
      </c>
      <c r="G16" s="4">
        <v>9036900</v>
      </c>
      <c r="H16" s="7">
        <v>9036900</v>
      </c>
      <c r="I16" s="10">
        <v>5419423</v>
      </c>
      <c r="J16" s="9">
        <v>9449009</v>
      </c>
      <c r="K16" s="4">
        <v>9968705</v>
      </c>
      <c r="L16" s="7">
        <v>10516984</v>
      </c>
    </row>
    <row r="17" spans="1:12" ht="12.75">
      <c r="A17" s="31" t="s">
        <v>32</v>
      </c>
      <c r="B17" s="29"/>
      <c r="C17" s="4">
        <v>17659784</v>
      </c>
      <c r="D17" s="4">
        <v>20345495</v>
      </c>
      <c r="E17" s="7">
        <v>0</v>
      </c>
      <c r="F17" s="9">
        <v>20331648</v>
      </c>
      <c r="G17" s="4">
        <v>20331648</v>
      </c>
      <c r="H17" s="7">
        <v>20331648</v>
      </c>
      <c r="I17" s="10">
        <v>5889537</v>
      </c>
      <c r="J17" s="9">
        <v>22375150</v>
      </c>
      <c r="K17" s="4">
        <v>23493907</v>
      </c>
      <c r="L17" s="7">
        <v>24668603</v>
      </c>
    </row>
    <row r="18" spans="1:12" ht="12.75">
      <c r="A18" s="28" t="s">
        <v>33</v>
      </c>
      <c r="B18" s="37"/>
      <c r="C18" s="4">
        <v>125385667</v>
      </c>
      <c r="D18" s="4">
        <v>141123061</v>
      </c>
      <c r="E18" s="7">
        <v>162433203</v>
      </c>
      <c r="F18" s="9">
        <v>186876767</v>
      </c>
      <c r="G18" s="4">
        <v>187825063</v>
      </c>
      <c r="H18" s="7">
        <v>187825063</v>
      </c>
      <c r="I18" s="10">
        <v>109236847</v>
      </c>
      <c r="J18" s="9">
        <v>209093278</v>
      </c>
      <c r="K18" s="4">
        <v>231435895</v>
      </c>
      <c r="L18" s="7">
        <v>260167755</v>
      </c>
    </row>
    <row r="19" spans="1:12" ht="12.75">
      <c r="A19" s="28" t="s">
        <v>34</v>
      </c>
      <c r="B19" s="37" t="s">
        <v>21</v>
      </c>
      <c r="C19" s="4">
        <v>33489452</v>
      </c>
      <c r="D19" s="4">
        <v>22071481</v>
      </c>
      <c r="E19" s="32">
        <v>108131001</v>
      </c>
      <c r="F19" s="33">
        <v>55706066</v>
      </c>
      <c r="G19" s="34">
        <v>74499432</v>
      </c>
      <c r="H19" s="32">
        <v>74499432</v>
      </c>
      <c r="I19" s="35">
        <v>53199916</v>
      </c>
      <c r="J19" s="36">
        <v>44911166</v>
      </c>
      <c r="K19" s="34">
        <v>46435212</v>
      </c>
      <c r="L19" s="32">
        <v>48178612</v>
      </c>
    </row>
    <row r="20" spans="1:12" ht="12.75">
      <c r="A20" s="28" t="s">
        <v>35</v>
      </c>
      <c r="B20" s="37"/>
      <c r="C20" s="4">
        <v>1488576</v>
      </c>
      <c r="D20" s="4">
        <v>0</v>
      </c>
      <c r="E20" s="7">
        <v>415577</v>
      </c>
      <c r="F20" s="9">
        <v>0</v>
      </c>
      <c r="G20" s="4">
        <v>0</v>
      </c>
      <c r="H20" s="38">
        <v>0</v>
      </c>
      <c r="I20" s="10">
        <v>3921166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1235406931</v>
      </c>
      <c r="D21" s="41">
        <f t="shared" si="0"/>
        <v>1316947008</v>
      </c>
      <c r="E21" s="42">
        <f t="shared" si="0"/>
        <v>1422758313</v>
      </c>
      <c r="F21" s="43">
        <f t="shared" si="0"/>
        <v>1486347745</v>
      </c>
      <c r="G21" s="41">
        <f t="shared" si="0"/>
        <v>1530674096</v>
      </c>
      <c r="H21" s="44">
        <f t="shared" si="0"/>
        <v>1530674096</v>
      </c>
      <c r="I21" s="45">
        <f t="shared" si="0"/>
        <v>1081245143</v>
      </c>
      <c r="J21" s="46">
        <f t="shared" si="0"/>
        <v>1641589565</v>
      </c>
      <c r="K21" s="41">
        <f t="shared" si="0"/>
        <v>1793643681</v>
      </c>
      <c r="L21" s="42">
        <f t="shared" si="0"/>
        <v>1939188285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363305145</v>
      </c>
      <c r="D24" s="4">
        <v>434509994</v>
      </c>
      <c r="E24" s="7">
        <v>468103051</v>
      </c>
      <c r="F24" s="8">
        <v>545555593</v>
      </c>
      <c r="G24" s="4">
        <v>537163975</v>
      </c>
      <c r="H24" s="30">
        <v>537163975</v>
      </c>
      <c r="I24" s="10">
        <v>394790030</v>
      </c>
      <c r="J24" s="9">
        <v>597648259</v>
      </c>
      <c r="K24" s="4">
        <v>636098032</v>
      </c>
      <c r="L24" s="7">
        <v>678395638</v>
      </c>
    </row>
    <row r="25" spans="1:12" ht="12.75">
      <c r="A25" s="31" t="s">
        <v>39</v>
      </c>
      <c r="B25" s="29"/>
      <c r="C25" s="4">
        <v>19089604</v>
      </c>
      <c r="D25" s="4">
        <v>19588849</v>
      </c>
      <c r="E25" s="7">
        <v>21891025</v>
      </c>
      <c r="F25" s="9">
        <v>23152857</v>
      </c>
      <c r="G25" s="4">
        <v>23401879</v>
      </c>
      <c r="H25" s="7">
        <v>23401879</v>
      </c>
      <c r="I25" s="10">
        <v>17324733</v>
      </c>
      <c r="J25" s="9">
        <v>24211293</v>
      </c>
      <c r="K25" s="4">
        <v>26027142</v>
      </c>
      <c r="L25" s="7">
        <v>27979177</v>
      </c>
    </row>
    <row r="26" spans="1:12" ht="12.75">
      <c r="A26" s="31" t="s">
        <v>40</v>
      </c>
      <c r="B26" s="29" t="s">
        <v>41</v>
      </c>
      <c r="C26" s="4">
        <v>8293281</v>
      </c>
      <c r="D26" s="4">
        <v>29180140</v>
      </c>
      <c r="E26" s="7">
        <v>32782886</v>
      </c>
      <c r="F26" s="9">
        <v>20133952</v>
      </c>
      <c r="G26" s="4">
        <v>20133952</v>
      </c>
      <c r="H26" s="7">
        <v>20133952</v>
      </c>
      <c r="I26" s="10">
        <v>314426</v>
      </c>
      <c r="J26" s="9">
        <v>21121150</v>
      </c>
      <c r="K26" s="4">
        <v>22177206</v>
      </c>
      <c r="L26" s="7">
        <v>23396953</v>
      </c>
    </row>
    <row r="27" spans="1:12" ht="12.75">
      <c r="A27" s="31" t="s">
        <v>42</v>
      </c>
      <c r="B27" s="29" t="s">
        <v>21</v>
      </c>
      <c r="C27" s="4">
        <v>160712354</v>
      </c>
      <c r="D27" s="4">
        <v>160776927</v>
      </c>
      <c r="E27" s="7">
        <v>154472484</v>
      </c>
      <c r="F27" s="8">
        <v>162601862</v>
      </c>
      <c r="G27" s="4">
        <v>162491275</v>
      </c>
      <c r="H27" s="30">
        <v>162491275</v>
      </c>
      <c r="I27" s="10">
        <v>122006290</v>
      </c>
      <c r="J27" s="9">
        <v>171562486</v>
      </c>
      <c r="K27" s="4">
        <v>174993734</v>
      </c>
      <c r="L27" s="7">
        <v>178493621</v>
      </c>
    </row>
    <row r="28" spans="1:12" ht="12.75">
      <c r="A28" s="31" t="s">
        <v>43</v>
      </c>
      <c r="B28" s="29"/>
      <c r="C28" s="4">
        <v>9336532</v>
      </c>
      <c r="D28" s="4">
        <v>10732031</v>
      </c>
      <c r="E28" s="7">
        <v>10694433</v>
      </c>
      <c r="F28" s="9">
        <v>19132479</v>
      </c>
      <c r="G28" s="4">
        <v>19132479</v>
      </c>
      <c r="H28" s="7">
        <v>19132479</v>
      </c>
      <c r="I28" s="10">
        <v>17153359</v>
      </c>
      <c r="J28" s="9">
        <v>32560665</v>
      </c>
      <c r="K28" s="4">
        <v>48623737</v>
      </c>
      <c r="L28" s="7">
        <v>49045517</v>
      </c>
    </row>
    <row r="29" spans="1:12" ht="12.75">
      <c r="A29" s="31" t="s">
        <v>44</v>
      </c>
      <c r="B29" s="29" t="s">
        <v>21</v>
      </c>
      <c r="C29" s="4">
        <v>379618096</v>
      </c>
      <c r="D29" s="4">
        <v>410753826</v>
      </c>
      <c r="E29" s="7">
        <v>420156597</v>
      </c>
      <c r="F29" s="8">
        <v>456548422</v>
      </c>
      <c r="G29" s="4">
        <v>470365850</v>
      </c>
      <c r="H29" s="30">
        <v>470365850</v>
      </c>
      <c r="I29" s="10">
        <v>289353515</v>
      </c>
      <c r="J29" s="9">
        <v>523648552</v>
      </c>
      <c r="K29" s="4">
        <v>591735375</v>
      </c>
      <c r="L29" s="7">
        <v>667565378</v>
      </c>
    </row>
    <row r="30" spans="1:12" ht="12.75">
      <c r="A30" s="31" t="s">
        <v>45</v>
      </c>
      <c r="B30" s="29" t="s">
        <v>46</v>
      </c>
      <c r="C30" s="4">
        <v>0</v>
      </c>
      <c r="D30" s="4">
        <v>29216100</v>
      </c>
      <c r="E30" s="7">
        <v>40554907</v>
      </c>
      <c r="F30" s="9">
        <v>43419870</v>
      </c>
      <c r="G30" s="4">
        <v>50790784</v>
      </c>
      <c r="H30" s="7">
        <v>50790784</v>
      </c>
      <c r="I30" s="10">
        <v>31802745</v>
      </c>
      <c r="J30" s="9">
        <v>48845426</v>
      </c>
      <c r="K30" s="4">
        <v>51581583</v>
      </c>
      <c r="L30" s="7">
        <v>54172534</v>
      </c>
    </row>
    <row r="31" spans="1:12" ht="12.75">
      <c r="A31" s="31" t="s">
        <v>47</v>
      </c>
      <c r="B31" s="29"/>
      <c r="C31" s="4">
        <v>38586791</v>
      </c>
      <c r="D31" s="4">
        <v>132270031</v>
      </c>
      <c r="E31" s="7">
        <v>142123749</v>
      </c>
      <c r="F31" s="8">
        <v>193502483</v>
      </c>
      <c r="G31" s="4">
        <v>219643571</v>
      </c>
      <c r="H31" s="30">
        <v>219643571</v>
      </c>
      <c r="I31" s="10">
        <v>153567725</v>
      </c>
      <c r="J31" s="9">
        <v>200232107</v>
      </c>
      <c r="K31" s="4">
        <v>207447464</v>
      </c>
      <c r="L31" s="7">
        <v>218892378</v>
      </c>
    </row>
    <row r="32" spans="1:12" ht="12.75">
      <c r="A32" s="31" t="s">
        <v>33</v>
      </c>
      <c r="B32" s="29"/>
      <c r="C32" s="4">
        <v>5201820</v>
      </c>
      <c r="D32" s="4">
        <v>1823000</v>
      </c>
      <c r="E32" s="7">
        <v>1819386</v>
      </c>
      <c r="F32" s="9">
        <v>1910000</v>
      </c>
      <c r="G32" s="4">
        <v>2040000</v>
      </c>
      <c r="H32" s="7">
        <v>2040000</v>
      </c>
      <c r="I32" s="10">
        <v>1582847</v>
      </c>
      <c r="J32" s="9">
        <v>2030000</v>
      </c>
      <c r="K32" s="4">
        <v>2136500</v>
      </c>
      <c r="L32" s="7">
        <v>2258309</v>
      </c>
    </row>
    <row r="33" spans="1:12" ht="12.75">
      <c r="A33" s="31" t="s">
        <v>48</v>
      </c>
      <c r="B33" s="29" t="s">
        <v>49</v>
      </c>
      <c r="C33" s="4">
        <v>206721582</v>
      </c>
      <c r="D33" s="4">
        <v>73354684</v>
      </c>
      <c r="E33" s="7">
        <v>76172079</v>
      </c>
      <c r="F33" s="8">
        <v>90759815</v>
      </c>
      <c r="G33" s="4">
        <v>93462866</v>
      </c>
      <c r="H33" s="7">
        <v>93462866</v>
      </c>
      <c r="I33" s="10">
        <v>65327960</v>
      </c>
      <c r="J33" s="9">
        <v>99771840</v>
      </c>
      <c r="K33" s="4">
        <v>104909951</v>
      </c>
      <c r="L33" s="7">
        <v>110785892</v>
      </c>
    </row>
    <row r="34" spans="1:12" ht="12.75">
      <c r="A34" s="28" t="s">
        <v>50</v>
      </c>
      <c r="B34" s="37"/>
      <c r="C34" s="4">
        <v>1198769</v>
      </c>
      <c r="D34" s="4">
        <v>894747</v>
      </c>
      <c r="E34" s="7">
        <v>10978439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1192063974</v>
      </c>
      <c r="D35" s="41">
        <f aca="true" t="shared" si="1" ref="D35:L35">SUM(D24:D34)</f>
        <v>1303100329</v>
      </c>
      <c r="E35" s="42">
        <f t="shared" si="1"/>
        <v>1379749036</v>
      </c>
      <c r="F35" s="43">
        <f t="shared" si="1"/>
        <v>1556717333</v>
      </c>
      <c r="G35" s="41">
        <f t="shared" si="1"/>
        <v>1598626631</v>
      </c>
      <c r="H35" s="42">
        <f t="shared" si="1"/>
        <v>1598626631</v>
      </c>
      <c r="I35" s="45">
        <f t="shared" si="1"/>
        <v>1093223630</v>
      </c>
      <c r="J35" s="46">
        <f t="shared" si="1"/>
        <v>1721631778</v>
      </c>
      <c r="K35" s="41">
        <f t="shared" si="1"/>
        <v>1865730724</v>
      </c>
      <c r="L35" s="42">
        <f t="shared" si="1"/>
        <v>2010985397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43342957</v>
      </c>
      <c r="D37" s="57">
        <f aca="true" t="shared" si="2" ref="D37:L37">+D21-D35</f>
        <v>13846679</v>
      </c>
      <c r="E37" s="58">
        <f t="shared" si="2"/>
        <v>43009277</v>
      </c>
      <c r="F37" s="59">
        <f t="shared" si="2"/>
        <v>-70369588</v>
      </c>
      <c r="G37" s="57">
        <f t="shared" si="2"/>
        <v>-67952535</v>
      </c>
      <c r="H37" s="58">
        <f t="shared" si="2"/>
        <v>-67952535</v>
      </c>
      <c r="I37" s="60">
        <f t="shared" si="2"/>
        <v>-11978487</v>
      </c>
      <c r="J37" s="61">
        <f t="shared" si="2"/>
        <v>-80042213</v>
      </c>
      <c r="K37" s="57">
        <f t="shared" si="2"/>
        <v>-72087043</v>
      </c>
      <c r="L37" s="58">
        <f t="shared" si="2"/>
        <v>-71797112</v>
      </c>
    </row>
    <row r="38" spans="1:12" ht="21" customHeight="1">
      <c r="A38" s="62" t="s">
        <v>53</v>
      </c>
      <c r="B38" s="37" t="s">
        <v>54</v>
      </c>
      <c r="C38" s="4">
        <v>57059187</v>
      </c>
      <c r="D38" s="4">
        <v>131703465</v>
      </c>
      <c r="E38" s="7">
        <v>52634862</v>
      </c>
      <c r="F38" s="9">
        <v>68203800</v>
      </c>
      <c r="G38" s="4">
        <v>75003800</v>
      </c>
      <c r="H38" s="7">
        <v>75003800</v>
      </c>
      <c r="I38" s="10">
        <v>52942177</v>
      </c>
      <c r="J38" s="9">
        <v>85947360</v>
      </c>
      <c r="K38" s="4">
        <v>85318400</v>
      </c>
      <c r="L38" s="7">
        <v>108583120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128700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61135023</v>
      </c>
      <c r="D40" s="4">
        <v>0</v>
      </c>
      <c r="E40" s="7">
        <v>0</v>
      </c>
      <c r="F40" s="64">
        <v>20000000</v>
      </c>
      <c r="G40" s="65">
        <v>20019318</v>
      </c>
      <c r="H40" s="66">
        <v>20019318</v>
      </c>
      <c r="I40" s="10">
        <v>0</v>
      </c>
      <c r="J40" s="67">
        <v>11800000</v>
      </c>
      <c r="K40" s="65">
        <v>16900000</v>
      </c>
      <c r="L40" s="66">
        <v>10000000</v>
      </c>
    </row>
    <row r="41" spans="1:12" ht="12.75">
      <c r="A41" s="68" t="s">
        <v>57</v>
      </c>
      <c r="B41" s="37"/>
      <c r="C41" s="69">
        <f>SUM(C37:C40)</f>
        <v>161537167</v>
      </c>
      <c r="D41" s="69">
        <f aca="true" t="shared" si="3" ref="D41:L41">SUM(D37:D40)</f>
        <v>145550144</v>
      </c>
      <c r="E41" s="70">
        <f t="shared" si="3"/>
        <v>95772839</v>
      </c>
      <c r="F41" s="71">
        <f t="shared" si="3"/>
        <v>17834212</v>
      </c>
      <c r="G41" s="69">
        <f t="shared" si="3"/>
        <v>27070583</v>
      </c>
      <c r="H41" s="70">
        <f t="shared" si="3"/>
        <v>27070583</v>
      </c>
      <c r="I41" s="72">
        <f t="shared" si="3"/>
        <v>40963690</v>
      </c>
      <c r="J41" s="73">
        <f t="shared" si="3"/>
        <v>17705147</v>
      </c>
      <c r="K41" s="69">
        <f t="shared" si="3"/>
        <v>30131357</v>
      </c>
      <c r="L41" s="70">
        <f t="shared" si="3"/>
        <v>46786008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161537167</v>
      </c>
      <c r="D43" s="79">
        <f aca="true" t="shared" si="4" ref="D43:L43">+D41-D42</f>
        <v>145550144</v>
      </c>
      <c r="E43" s="80">
        <f t="shared" si="4"/>
        <v>95772839</v>
      </c>
      <c r="F43" s="81">
        <f t="shared" si="4"/>
        <v>17834212</v>
      </c>
      <c r="G43" s="79">
        <f t="shared" si="4"/>
        <v>27070583</v>
      </c>
      <c r="H43" s="80">
        <f t="shared" si="4"/>
        <v>27070583</v>
      </c>
      <c r="I43" s="82">
        <f t="shared" si="4"/>
        <v>40963690</v>
      </c>
      <c r="J43" s="83">
        <f t="shared" si="4"/>
        <v>17705147</v>
      </c>
      <c r="K43" s="79">
        <f t="shared" si="4"/>
        <v>30131357</v>
      </c>
      <c r="L43" s="80">
        <f t="shared" si="4"/>
        <v>46786008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161537167</v>
      </c>
      <c r="D45" s="69">
        <f aca="true" t="shared" si="5" ref="D45:L45">SUM(D43:D44)</f>
        <v>145550144</v>
      </c>
      <c r="E45" s="70">
        <f t="shared" si="5"/>
        <v>95772839</v>
      </c>
      <c r="F45" s="71">
        <f t="shared" si="5"/>
        <v>17834212</v>
      </c>
      <c r="G45" s="69">
        <f t="shared" si="5"/>
        <v>27070583</v>
      </c>
      <c r="H45" s="70">
        <f t="shared" si="5"/>
        <v>27070583</v>
      </c>
      <c r="I45" s="72">
        <f t="shared" si="5"/>
        <v>40963690</v>
      </c>
      <c r="J45" s="73">
        <f t="shared" si="5"/>
        <v>17705147</v>
      </c>
      <c r="K45" s="69">
        <f t="shared" si="5"/>
        <v>30131357</v>
      </c>
      <c r="L45" s="70">
        <f t="shared" si="5"/>
        <v>46786008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161537167</v>
      </c>
      <c r="D47" s="89">
        <f aca="true" t="shared" si="6" ref="D47:L47">SUM(D45:D46)</f>
        <v>145550144</v>
      </c>
      <c r="E47" s="90">
        <f t="shared" si="6"/>
        <v>95772839</v>
      </c>
      <c r="F47" s="91">
        <f t="shared" si="6"/>
        <v>17834212</v>
      </c>
      <c r="G47" s="89">
        <f t="shared" si="6"/>
        <v>27070583</v>
      </c>
      <c r="H47" s="92">
        <f t="shared" si="6"/>
        <v>27070583</v>
      </c>
      <c r="I47" s="93">
        <f t="shared" si="6"/>
        <v>40963690</v>
      </c>
      <c r="J47" s="94">
        <f t="shared" si="6"/>
        <v>17705147</v>
      </c>
      <c r="K47" s="89">
        <f t="shared" si="6"/>
        <v>30131357</v>
      </c>
      <c r="L47" s="95">
        <f t="shared" si="6"/>
        <v>46786008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370132721</v>
      </c>
      <c r="E5" s="5">
        <v>466134060</v>
      </c>
      <c r="F5" s="6">
        <v>602531007</v>
      </c>
      <c r="G5" s="4">
        <v>606531007</v>
      </c>
      <c r="H5" s="7">
        <v>606531007</v>
      </c>
      <c r="I5" s="8">
        <v>631718770</v>
      </c>
      <c r="J5" s="6">
        <v>642359999</v>
      </c>
      <c r="K5" s="4">
        <v>677047440</v>
      </c>
      <c r="L5" s="7">
        <v>713608001</v>
      </c>
    </row>
    <row r="6" spans="1:12" ht="12.75">
      <c r="A6" s="28" t="s">
        <v>22</v>
      </c>
      <c r="B6" s="29" t="s">
        <v>21</v>
      </c>
      <c r="C6" s="4">
        <v>0</v>
      </c>
      <c r="D6" s="4">
        <v>783633617</v>
      </c>
      <c r="E6" s="7">
        <v>872307277</v>
      </c>
      <c r="F6" s="9">
        <v>944851544</v>
      </c>
      <c r="G6" s="4">
        <v>964851544</v>
      </c>
      <c r="H6" s="7">
        <v>964851544</v>
      </c>
      <c r="I6" s="30">
        <v>995105521</v>
      </c>
      <c r="J6" s="9">
        <v>1119103971</v>
      </c>
      <c r="K6" s="4">
        <v>1205172574</v>
      </c>
      <c r="L6" s="7">
        <v>1292059492</v>
      </c>
    </row>
    <row r="7" spans="1:12" ht="12.75">
      <c r="A7" s="31" t="s">
        <v>23</v>
      </c>
      <c r="B7" s="29" t="s">
        <v>21</v>
      </c>
      <c r="C7" s="4">
        <v>0</v>
      </c>
      <c r="D7" s="4">
        <v>76432602</v>
      </c>
      <c r="E7" s="7">
        <v>88654354</v>
      </c>
      <c r="F7" s="9">
        <v>97757506</v>
      </c>
      <c r="G7" s="4">
        <v>100757506</v>
      </c>
      <c r="H7" s="7">
        <v>100757506</v>
      </c>
      <c r="I7" s="10">
        <v>103692358</v>
      </c>
      <c r="J7" s="9">
        <v>111490751</v>
      </c>
      <c r="K7" s="4">
        <v>120328068</v>
      </c>
      <c r="L7" s="7">
        <v>129992816</v>
      </c>
    </row>
    <row r="8" spans="1:12" ht="12.75">
      <c r="A8" s="31" t="s">
        <v>24</v>
      </c>
      <c r="B8" s="29" t="s">
        <v>21</v>
      </c>
      <c r="C8" s="4">
        <v>0</v>
      </c>
      <c r="D8" s="4">
        <v>22983561</v>
      </c>
      <c r="E8" s="7">
        <v>27221550</v>
      </c>
      <c r="F8" s="9">
        <v>28674591</v>
      </c>
      <c r="G8" s="4">
        <v>26674591</v>
      </c>
      <c r="H8" s="7">
        <v>26674591</v>
      </c>
      <c r="I8" s="10">
        <v>21873266</v>
      </c>
      <c r="J8" s="9">
        <v>23825828</v>
      </c>
      <c r="K8" s="4">
        <v>25714383</v>
      </c>
      <c r="L8" s="7">
        <v>27779760</v>
      </c>
    </row>
    <row r="9" spans="1:12" ht="12.75">
      <c r="A9" s="31" t="s">
        <v>25</v>
      </c>
      <c r="B9" s="29" t="s">
        <v>21</v>
      </c>
      <c r="C9" s="4">
        <v>0</v>
      </c>
      <c r="D9" s="4">
        <v>83264070</v>
      </c>
      <c r="E9" s="32">
        <v>100726517</v>
      </c>
      <c r="F9" s="33">
        <v>107241388</v>
      </c>
      <c r="G9" s="34">
        <v>112241388</v>
      </c>
      <c r="H9" s="32">
        <v>112241388</v>
      </c>
      <c r="I9" s="35">
        <v>121156937</v>
      </c>
      <c r="J9" s="36">
        <v>130556406</v>
      </c>
      <c r="K9" s="34">
        <v>140904963</v>
      </c>
      <c r="L9" s="32">
        <v>152222450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13995228</v>
      </c>
      <c r="E11" s="7">
        <v>9878093</v>
      </c>
      <c r="F11" s="9">
        <v>12694277</v>
      </c>
      <c r="G11" s="4">
        <v>7694277</v>
      </c>
      <c r="H11" s="7">
        <v>7694277</v>
      </c>
      <c r="I11" s="10">
        <v>11677190</v>
      </c>
      <c r="J11" s="9">
        <v>8463706</v>
      </c>
      <c r="K11" s="4">
        <v>9310076</v>
      </c>
      <c r="L11" s="7">
        <v>10241083</v>
      </c>
    </row>
    <row r="12" spans="1:12" ht="12.75">
      <c r="A12" s="28" t="s">
        <v>27</v>
      </c>
      <c r="B12" s="37"/>
      <c r="C12" s="4">
        <v>0</v>
      </c>
      <c r="D12" s="4">
        <v>2637910</v>
      </c>
      <c r="E12" s="7">
        <v>8581381</v>
      </c>
      <c r="F12" s="9">
        <v>1740335</v>
      </c>
      <c r="G12" s="4">
        <v>5740335</v>
      </c>
      <c r="H12" s="7">
        <v>5740335</v>
      </c>
      <c r="I12" s="10">
        <v>7382508</v>
      </c>
      <c r="J12" s="9">
        <v>6328720</v>
      </c>
      <c r="K12" s="4">
        <v>6977413</v>
      </c>
      <c r="L12" s="7">
        <v>7692599</v>
      </c>
    </row>
    <row r="13" spans="1:12" ht="12.75">
      <c r="A13" s="28" t="s">
        <v>28</v>
      </c>
      <c r="B13" s="37"/>
      <c r="C13" s="4">
        <v>0</v>
      </c>
      <c r="D13" s="4">
        <v>25602495</v>
      </c>
      <c r="E13" s="7">
        <v>42909473</v>
      </c>
      <c r="F13" s="9">
        <v>28858945</v>
      </c>
      <c r="G13" s="4">
        <v>24858945</v>
      </c>
      <c r="H13" s="7">
        <v>24858945</v>
      </c>
      <c r="I13" s="10">
        <v>27028465</v>
      </c>
      <c r="J13" s="9">
        <v>27344842</v>
      </c>
      <c r="K13" s="4">
        <v>30079320</v>
      </c>
      <c r="L13" s="7">
        <v>33087252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0</v>
      </c>
      <c r="D15" s="4">
        <v>6595369</v>
      </c>
      <c r="E15" s="7">
        <v>6629400</v>
      </c>
      <c r="F15" s="9">
        <v>8362930</v>
      </c>
      <c r="G15" s="4">
        <v>7362930</v>
      </c>
      <c r="H15" s="7">
        <v>7362930</v>
      </c>
      <c r="I15" s="10">
        <v>10413627</v>
      </c>
      <c r="J15" s="9">
        <v>8099222</v>
      </c>
      <c r="K15" s="4">
        <v>8909147</v>
      </c>
      <c r="L15" s="7">
        <v>9800060</v>
      </c>
    </row>
    <row r="16" spans="1:12" ht="12.75">
      <c r="A16" s="28" t="s">
        <v>31</v>
      </c>
      <c r="B16" s="37"/>
      <c r="C16" s="4">
        <v>0</v>
      </c>
      <c r="D16" s="4">
        <v>28740265</v>
      </c>
      <c r="E16" s="7">
        <v>3196602</v>
      </c>
      <c r="F16" s="9">
        <v>0</v>
      </c>
      <c r="G16" s="4">
        <v>0</v>
      </c>
      <c r="H16" s="7">
        <v>0</v>
      </c>
      <c r="I16" s="10">
        <v>3261336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38796084</v>
      </c>
      <c r="F17" s="9">
        <v>198142903</v>
      </c>
      <c r="G17" s="4">
        <v>188142903</v>
      </c>
      <c r="H17" s="7">
        <v>188142903</v>
      </c>
      <c r="I17" s="10">
        <v>42316544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0</v>
      </c>
      <c r="D18" s="4">
        <v>509119084</v>
      </c>
      <c r="E18" s="7">
        <v>776203532</v>
      </c>
      <c r="F18" s="9">
        <v>741060700</v>
      </c>
      <c r="G18" s="4">
        <v>742115700</v>
      </c>
      <c r="H18" s="7">
        <v>742115700</v>
      </c>
      <c r="I18" s="10">
        <v>816078321</v>
      </c>
      <c r="J18" s="9">
        <v>733561000</v>
      </c>
      <c r="K18" s="4">
        <v>796761000</v>
      </c>
      <c r="L18" s="7">
        <v>874460000</v>
      </c>
    </row>
    <row r="19" spans="1:12" ht="12.75">
      <c r="A19" s="28" t="s">
        <v>34</v>
      </c>
      <c r="B19" s="37" t="s">
        <v>21</v>
      </c>
      <c r="C19" s="4">
        <v>0</v>
      </c>
      <c r="D19" s="4">
        <v>37289102</v>
      </c>
      <c r="E19" s="32">
        <v>36719546</v>
      </c>
      <c r="F19" s="33">
        <v>28574934</v>
      </c>
      <c r="G19" s="34">
        <v>48574934</v>
      </c>
      <c r="H19" s="32">
        <v>48574934</v>
      </c>
      <c r="I19" s="35">
        <v>54263784</v>
      </c>
      <c r="J19" s="36">
        <v>53432429</v>
      </c>
      <c r="K19" s="34">
        <v>58775672</v>
      </c>
      <c r="L19" s="32">
        <v>64653240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0</v>
      </c>
      <c r="D21" s="41">
        <f t="shared" si="0"/>
        <v>1960426024</v>
      </c>
      <c r="E21" s="42">
        <f t="shared" si="0"/>
        <v>2477957869</v>
      </c>
      <c r="F21" s="43">
        <f t="shared" si="0"/>
        <v>2800491060</v>
      </c>
      <c r="G21" s="41">
        <f t="shared" si="0"/>
        <v>2835546060</v>
      </c>
      <c r="H21" s="44">
        <f t="shared" si="0"/>
        <v>2835546060</v>
      </c>
      <c r="I21" s="45">
        <f t="shared" si="0"/>
        <v>2845968627</v>
      </c>
      <c r="J21" s="46">
        <f t="shared" si="0"/>
        <v>2864566874</v>
      </c>
      <c r="K21" s="41">
        <f t="shared" si="0"/>
        <v>3079980056</v>
      </c>
      <c r="L21" s="42">
        <f t="shared" si="0"/>
        <v>3315596753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0</v>
      </c>
      <c r="D24" s="4">
        <v>592745078</v>
      </c>
      <c r="E24" s="7">
        <v>793706302</v>
      </c>
      <c r="F24" s="8">
        <v>887761680</v>
      </c>
      <c r="G24" s="4">
        <v>890761680</v>
      </c>
      <c r="H24" s="30">
        <v>890761680</v>
      </c>
      <c r="I24" s="10">
        <v>936266391</v>
      </c>
      <c r="J24" s="9">
        <v>1010482794</v>
      </c>
      <c r="K24" s="4">
        <v>1075118151</v>
      </c>
      <c r="L24" s="7">
        <v>1146613522</v>
      </c>
    </row>
    <row r="25" spans="1:12" ht="12.75">
      <c r="A25" s="31" t="s">
        <v>39</v>
      </c>
      <c r="B25" s="29"/>
      <c r="C25" s="4">
        <v>0</v>
      </c>
      <c r="D25" s="4">
        <v>30680101</v>
      </c>
      <c r="E25" s="7">
        <v>38421820</v>
      </c>
      <c r="F25" s="9">
        <v>41696435</v>
      </c>
      <c r="G25" s="4">
        <v>41696435</v>
      </c>
      <c r="H25" s="7">
        <v>41696435</v>
      </c>
      <c r="I25" s="10">
        <v>39466129</v>
      </c>
      <c r="J25" s="9">
        <v>43864650</v>
      </c>
      <c r="K25" s="4">
        <v>46277206</v>
      </c>
      <c r="L25" s="7">
        <v>48822448</v>
      </c>
    </row>
    <row r="26" spans="1:12" ht="12.75">
      <c r="A26" s="31" t="s">
        <v>40</v>
      </c>
      <c r="B26" s="29" t="s">
        <v>41</v>
      </c>
      <c r="C26" s="4">
        <v>0</v>
      </c>
      <c r="D26" s="4">
        <v>95682365</v>
      </c>
      <c r="E26" s="7">
        <v>160305281</v>
      </c>
      <c r="F26" s="9">
        <v>143664047</v>
      </c>
      <c r="G26" s="4">
        <v>133009519</v>
      </c>
      <c r="H26" s="7">
        <v>133009519</v>
      </c>
      <c r="I26" s="10">
        <v>192919861</v>
      </c>
      <c r="J26" s="9">
        <v>106974062</v>
      </c>
      <c r="K26" s="4">
        <v>112974543</v>
      </c>
      <c r="L26" s="7">
        <v>119321441</v>
      </c>
    </row>
    <row r="27" spans="1:12" ht="12.75">
      <c r="A27" s="31" t="s">
        <v>42</v>
      </c>
      <c r="B27" s="29" t="s">
        <v>21</v>
      </c>
      <c r="C27" s="4">
        <v>0</v>
      </c>
      <c r="D27" s="4">
        <v>458860648</v>
      </c>
      <c r="E27" s="7">
        <v>502874480</v>
      </c>
      <c r="F27" s="8">
        <v>540556966</v>
      </c>
      <c r="G27" s="4">
        <v>540556966</v>
      </c>
      <c r="H27" s="30">
        <v>540556966</v>
      </c>
      <c r="I27" s="10">
        <v>506468919</v>
      </c>
      <c r="J27" s="9">
        <v>545584877</v>
      </c>
      <c r="K27" s="4">
        <v>595964087</v>
      </c>
      <c r="L27" s="7">
        <v>625762233</v>
      </c>
    </row>
    <row r="28" spans="1:12" ht="12.75">
      <c r="A28" s="31" t="s">
        <v>43</v>
      </c>
      <c r="B28" s="29"/>
      <c r="C28" s="4">
        <v>0</v>
      </c>
      <c r="D28" s="4">
        <v>50042988</v>
      </c>
      <c r="E28" s="7">
        <v>66271741</v>
      </c>
      <c r="F28" s="9">
        <v>40038889</v>
      </c>
      <c r="G28" s="4">
        <v>43419343</v>
      </c>
      <c r="H28" s="7">
        <v>43419343</v>
      </c>
      <c r="I28" s="10">
        <v>90665330</v>
      </c>
      <c r="J28" s="9">
        <v>45677147</v>
      </c>
      <c r="K28" s="4">
        <v>48143717</v>
      </c>
      <c r="L28" s="7">
        <v>50743473</v>
      </c>
    </row>
    <row r="29" spans="1:12" ht="12.75">
      <c r="A29" s="31" t="s">
        <v>44</v>
      </c>
      <c r="B29" s="29" t="s">
        <v>21</v>
      </c>
      <c r="C29" s="4">
        <v>0</v>
      </c>
      <c r="D29" s="4">
        <v>612970706</v>
      </c>
      <c r="E29" s="7">
        <v>706812207</v>
      </c>
      <c r="F29" s="8">
        <v>736187398</v>
      </c>
      <c r="G29" s="4">
        <v>729119398</v>
      </c>
      <c r="H29" s="30">
        <v>729119398</v>
      </c>
      <c r="I29" s="10">
        <v>746300391</v>
      </c>
      <c r="J29" s="9">
        <v>839462215</v>
      </c>
      <c r="K29" s="4">
        <v>906288642</v>
      </c>
      <c r="L29" s="7">
        <v>978386385</v>
      </c>
    </row>
    <row r="30" spans="1:12" ht="12.75">
      <c r="A30" s="31" t="s">
        <v>45</v>
      </c>
      <c r="B30" s="29" t="s">
        <v>46</v>
      </c>
      <c r="C30" s="4">
        <v>0</v>
      </c>
      <c r="D30" s="4">
        <v>51004918</v>
      </c>
      <c r="E30" s="7">
        <v>46715450</v>
      </c>
      <c r="F30" s="9">
        <v>55567341</v>
      </c>
      <c r="G30" s="4">
        <v>45391846</v>
      </c>
      <c r="H30" s="7">
        <v>45391846</v>
      </c>
      <c r="I30" s="10">
        <v>50344911</v>
      </c>
      <c r="J30" s="9">
        <v>54212103</v>
      </c>
      <c r="K30" s="4">
        <v>49875145</v>
      </c>
      <c r="L30" s="7">
        <v>45885132</v>
      </c>
    </row>
    <row r="31" spans="1:12" ht="12.75">
      <c r="A31" s="31" t="s">
        <v>47</v>
      </c>
      <c r="B31" s="29"/>
      <c r="C31" s="4">
        <v>0</v>
      </c>
      <c r="D31" s="4">
        <v>603233330</v>
      </c>
      <c r="E31" s="7">
        <v>518854053</v>
      </c>
      <c r="F31" s="8">
        <v>473761684</v>
      </c>
      <c r="G31" s="4">
        <v>490810006</v>
      </c>
      <c r="H31" s="30">
        <v>490810006</v>
      </c>
      <c r="I31" s="10">
        <v>628395154</v>
      </c>
      <c r="J31" s="9">
        <v>406823668</v>
      </c>
      <c r="K31" s="4">
        <v>362927624</v>
      </c>
      <c r="L31" s="7">
        <v>341434886</v>
      </c>
    </row>
    <row r="32" spans="1:12" ht="12.75">
      <c r="A32" s="31" t="s">
        <v>33</v>
      </c>
      <c r="B32" s="29"/>
      <c r="C32" s="4">
        <v>0</v>
      </c>
      <c r="D32" s="4">
        <v>39270699</v>
      </c>
      <c r="E32" s="7">
        <v>31911684</v>
      </c>
      <c r="F32" s="9">
        <v>35309620</v>
      </c>
      <c r="G32" s="4">
        <v>28749620</v>
      </c>
      <c r="H32" s="7">
        <v>28749620</v>
      </c>
      <c r="I32" s="10">
        <v>42502984</v>
      </c>
      <c r="J32" s="9">
        <v>32669592</v>
      </c>
      <c r="K32" s="4">
        <v>34580282</v>
      </c>
      <c r="L32" s="7">
        <v>36733577</v>
      </c>
    </row>
    <row r="33" spans="1:12" ht="12.75">
      <c r="A33" s="31" t="s">
        <v>48</v>
      </c>
      <c r="B33" s="29" t="s">
        <v>49</v>
      </c>
      <c r="C33" s="4">
        <v>0</v>
      </c>
      <c r="D33" s="4">
        <v>207222724</v>
      </c>
      <c r="E33" s="7">
        <v>240049273</v>
      </c>
      <c r="F33" s="8">
        <v>255735425</v>
      </c>
      <c r="G33" s="4">
        <v>245440390</v>
      </c>
      <c r="H33" s="7">
        <v>245440390</v>
      </c>
      <c r="I33" s="10">
        <v>242908568</v>
      </c>
      <c r="J33" s="9">
        <v>164175330</v>
      </c>
      <c r="K33" s="4">
        <v>147037777</v>
      </c>
      <c r="L33" s="7">
        <v>132334006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3547503</v>
      </c>
      <c r="F34" s="9">
        <v>0</v>
      </c>
      <c r="G34" s="4">
        <v>0</v>
      </c>
      <c r="H34" s="7">
        <v>0</v>
      </c>
      <c r="I34" s="10">
        <v>204405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0</v>
      </c>
      <c r="D35" s="41">
        <f aca="true" t="shared" si="1" ref="D35:L35">SUM(D24:D34)</f>
        <v>2741713557</v>
      </c>
      <c r="E35" s="42">
        <f t="shared" si="1"/>
        <v>3109469794</v>
      </c>
      <c r="F35" s="43">
        <f t="shared" si="1"/>
        <v>3210279485</v>
      </c>
      <c r="G35" s="41">
        <f t="shared" si="1"/>
        <v>3188955203</v>
      </c>
      <c r="H35" s="42">
        <f t="shared" si="1"/>
        <v>3188955203</v>
      </c>
      <c r="I35" s="45">
        <f t="shared" si="1"/>
        <v>3476443043</v>
      </c>
      <c r="J35" s="46">
        <f t="shared" si="1"/>
        <v>3249926438</v>
      </c>
      <c r="K35" s="41">
        <f t="shared" si="1"/>
        <v>3379187174</v>
      </c>
      <c r="L35" s="42">
        <f t="shared" si="1"/>
        <v>3526037103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0</v>
      </c>
      <c r="D37" s="57">
        <f aca="true" t="shared" si="2" ref="D37:L37">+D21-D35</f>
        <v>-781287533</v>
      </c>
      <c r="E37" s="58">
        <f t="shared" si="2"/>
        <v>-631511925</v>
      </c>
      <c r="F37" s="59">
        <f t="shared" si="2"/>
        <v>-409788425</v>
      </c>
      <c r="G37" s="57">
        <f t="shared" si="2"/>
        <v>-353409143</v>
      </c>
      <c r="H37" s="58">
        <f t="shared" si="2"/>
        <v>-353409143</v>
      </c>
      <c r="I37" s="60">
        <f t="shared" si="2"/>
        <v>-630474416</v>
      </c>
      <c r="J37" s="61">
        <f t="shared" si="2"/>
        <v>-385359564</v>
      </c>
      <c r="K37" s="57">
        <f t="shared" si="2"/>
        <v>-299207118</v>
      </c>
      <c r="L37" s="58">
        <f t="shared" si="2"/>
        <v>-210440350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629230211</v>
      </c>
      <c r="E38" s="7">
        <v>443779695</v>
      </c>
      <c r="F38" s="9">
        <v>536992301</v>
      </c>
      <c r="G38" s="4">
        <v>604413996</v>
      </c>
      <c r="H38" s="7">
        <v>604413996</v>
      </c>
      <c r="I38" s="10">
        <v>418601204</v>
      </c>
      <c r="J38" s="9">
        <v>582682000</v>
      </c>
      <c r="K38" s="4">
        <v>622246000</v>
      </c>
      <c r="L38" s="7">
        <v>677727000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3242258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0</v>
      </c>
      <c r="D41" s="69">
        <f aca="true" t="shared" si="3" ref="D41:L41">SUM(D37:D40)</f>
        <v>-152057322</v>
      </c>
      <c r="E41" s="70">
        <f t="shared" si="3"/>
        <v>-184489972</v>
      </c>
      <c r="F41" s="71">
        <f t="shared" si="3"/>
        <v>127203876</v>
      </c>
      <c r="G41" s="69">
        <f t="shared" si="3"/>
        <v>251004853</v>
      </c>
      <c r="H41" s="70">
        <f t="shared" si="3"/>
        <v>251004853</v>
      </c>
      <c r="I41" s="72">
        <f t="shared" si="3"/>
        <v>-211873212</v>
      </c>
      <c r="J41" s="73">
        <f t="shared" si="3"/>
        <v>197322436</v>
      </c>
      <c r="K41" s="69">
        <f t="shared" si="3"/>
        <v>323038882</v>
      </c>
      <c r="L41" s="70">
        <f t="shared" si="3"/>
        <v>467286650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0</v>
      </c>
      <c r="D43" s="79">
        <f aca="true" t="shared" si="4" ref="D43:L43">+D41-D42</f>
        <v>-152057322</v>
      </c>
      <c r="E43" s="80">
        <f t="shared" si="4"/>
        <v>-184489972</v>
      </c>
      <c r="F43" s="81">
        <f t="shared" si="4"/>
        <v>127203876</v>
      </c>
      <c r="G43" s="79">
        <f t="shared" si="4"/>
        <v>251004853</v>
      </c>
      <c r="H43" s="80">
        <f t="shared" si="4"/>
        <v>251004853</v>
      </c>
      <c r="I43" s="82">
        <f t="shared" si="4"/>
        <v>-211873212</v>
      </c>
      <c r="J43" s="83">
        <f t="shared" si="4"/>
        <v>197322436</v>
      </c>
      <c r="K43" s="79">
        <f t="shared" si="4"/>
        <v>323038882</v>
      </c>
      <c r="L43" s="80">
        <f t="shared" si="4"/>
        <v>467286650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0</v>
      </c>
      <c r="D45" s="69">
        <f aca="true" t="shared" si="5" ref="D45:L45">SUM(D43:D44)</f>
        <v>-152057322</v>
      </c>
      <c r="E45" s="70">
        <f t="shared" si="5"/>
        <v>-184489972</v>
      </c>
      <c r="F45" s="71">
        <f t="shared" si="5"/>
        <v>127203876</v>
      </c>
      <c r="G45" s="69">
        <f t="shared" si="5"/>
        <v>251004853</v>
      </c>
      <c r="H45" s="70">
        <f t="shared" si="5"/>
        <v>251004853</v>
      </c>
      <c r="I45" s="72">
        <f t="shared" si="5"/>
        <v>-211873212</v>
      </c>
      <c r="J45" s="73">
        <f t="shared" si="5"/>
        <v>197322436</v>
      </c>
      <c r="K45" s="69">
        <f t="shared" si="5"/>
        <v>323038882</v>
      </c>
      <c r="L45" s="70">
        <f t="shared" si="5"/>
        <v>467286650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0</v>
      </c>
      <c r="D47" s="89">
        <f aca="true" t="shared" si="6" ref="D47:L47">SUM(D45:D46)</f>
        <v>-152057322</v>
      </c>
      <c r="E47" s="90">
        <f t="shared" si="6"/>
        <v>-184489972</v>
      </c>
      <c r="F47" s="91">
        <f t="shared" si="6"/>
        <v>127203876</v>
      </c>
      <c r="G47" s="89">
        <f t="shared" si="6"/>
        <v>251004853</v>
      </c>
      <c r="H47" s="92">
        <f t="shared" si="6"/>
        <v>251004853</v>
      </c>
      <c r="I47" s="93">
        <f t="shared" si="6"/>
        <v>-211873212</v>
      </c>
      <c r="J47" s="94">
        <f t="shared" si="6"/>
        <v>197322436</v>
      </c>
      <c r="K47" s="89">
        <f t="shared" si="6"/>
        <v>323038882</v>
      </c>
      <c r="L47" s="95">
        <f t="shared" si="6"/>
        <v>467286650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484397277</v>
      </c>
      <c r="D5" s="4">
        <v>455092335</v>
      </c>
      <c r="E5" s="5">
        <v>509454065</v>
      </c>
      <c r="F5" s="6">
        <v>541312085</v>
      </c>
      <c r="G5" s="4">
        <v>541312085</v>
      </c>
      <c r="H5" s="7">
        <v>541312085</v>
      </c>
      <c r="I5" s="8">
        <v>512886361</v>
      </c>
      <c r="J5" s="6">
        <v>578654168</v>
      </c>
      <c r="K5" s="4">
        <v>625993862</v>
      </c>
      <c r="L5" s="7">
        <v>674739377</v>
      </c>
    </row>
    <row r="6" spans="1:12" ht="12.75">
      <c r="A6" s="28" t="s">
        <v>22</v>
      </c>
      <c r="B6" s="29" t="s">
        <v>21</v>
      </c>
      <c r="C6" s="4">
        <v>595476607</v>
      </c>
      <c r="D6" s="4">
        <v>594266921</v>
      </c>
      <c r="E6" s="7">
        <v>649454617</v>
      </c>
      <c r="F6" s="9">
        <v>727992073</v>
      </c>
      <c r="G6" s="4">
        <v>617992073</v>
      </c>
      <c r="H6" s="7">
        <v>617992073</v>
      </c>
      <c r="I6" s="30">
        <v>552454438</v>
      </c>
      <c r="J6" s="9">
        <v>763527126</v>
      </c>
      <c r="K6" s="4">
        <v>820800147</v>
      </c>
      <c r="L6" s="7">
        <v>863653391</v>
      </c>
    </row>
    <row r="7" spans="1:12" ht="12.75">
      <c r="A7" s="31" t="s">
        <v>23</v>
      </c>
      <c r="B7" s="29" t="s">
        <v>21</v>
      </c>
      <c r="C7" s="4">
        <v>223279630</v>
      </c>
      <c r="D7" s="4">
        <v>236343868</v>
      </c>
      <c r="E7" s="7">
        <v>243315919</v>
      </c>
      <c r="F7" s="9">
        <v>268107667</v>
      </c>
      <c r="G7" s="4">
        <v>268107667</v>
      </c>
      <c r="H7" s="7">
        <v>268107667</v>
      </c>
      <c r="I7" s="10">
        <v>236691391</v>
      </c>
      <c r="J7" s="9">
        <v>286041749</v>
      </c>
      <c r="K7" s="4">
        <v>302996985</v>
      </c>
      <c r="L7" s="7">
        <v>324944348</v>
      </c>
    </row>
    <row r="8" spans="1:12" ht="12.75">
      <c r="A8" s="31" t="s">
        <v>24</v>
      </c>
      <c r="B8" s="29" t="s">
        <v>21</v>
      </c>
      <c r="C8" s="4">
        <v>69997843</v>
      </c>
      <c r="D8" s="4">
        <v>68609895</v>
      </c>
      <c r="E8" s="7">
        <v>64502531</v>
      </c>
      <c r="F8" s="9">
        <v>63813496</v>
      </c>
      <c r="G8" s="4">
        <v>68813496</v>
      </c>
      <c r="H8" s="7">
        <v>68813496</v>
      </c>
      <c r="I8" s="10">
        <v>67424356</v>
      </c>
      <c r="J8" s="9">
        <v>69516842</v>
      </c>
      <c r="K8" s="4">
        <v>73766253</v>
      </c>
      <c r="L8" s="7">
        <v>78731122</v>
      </c>
    </row>
    <row r="9" spans="1:12" ht="12.75">
      <c r="A9" s="31" t="s">
        <v>25</v>
      </c>
      <c r="B9" s="29" t="s">
        <v>21</v>
      </c>
      <c r="C9" s="4">
        <v>53148834</v>
      </c>
      <c r="D9" s="4">
        <v>51819545</v>
      </c>
      <c r="E9" s="32">
        <v>48614440</v>
      </c>
      <c r="F9" s="33">
        <v>47595118</v>
      </c>
      <c r="G9" s="34">
        <v>60395118</v>
      </c>
      <c r="H9" s="32">
        <v>60395118</v>
      </c>
      <c r="I9" s="35">
        <v>48779914</v>
      </c>
      <c r="J9" s="36">
        <v>53898347</v>
      </c>
      <c r="K9" s="34">
        <v>57316937</v>
      </c>
      <c r="L9" s="32">
        <v>60690070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9839067</v>
      </c>
      <c r="D11" s="4">
        <v>10024738</v>
      </c>
      <c r="E11" s="7">
        <v>10566166</v>
      </c>
      <c r="F11" s="9">
        <v>11257000</v>
      </c>
      <c r="G11" s="4">
        <v>11257000</v>
      </c>
      <c r="H11" s="7">
        <v>11257000</v>
      </c>
      <c r="I11" s="10">
        <v>11092199</v>
      </c>
      <c r="J11" s="9">
        <v>11810000</v>
      </c>
      <c r="K11" s="4">
        <v>12306600</v>
      </c>
      <c r="L11" s="7">
        <v>12983463</v>
      </c>
    </row>
    <row r="12" spans="1:12" ht="12.75">
      <c r="A12" s="28" t="s">
        <v>27</v>
      </c>
      <c r="B12" s="37"/>
      <c r="C12" s="4">
        <v>20995888</v>
      </c>
      <c r="D12" s="4">
        <v>21576378</v>
      </c>
      <c r="E12" s="7">
        <v>18700351</v>
      </c>
      <c r="F12" s="9">
        <v>20000000</v>
      </c>
      <c r="G12" s="4">
        <v>15000000</v>
      </c>
      <c r="H12" s="7">
        <v>15000000</v>
      </c>
      <c r="I12" s="10">
        <v>10001619</v>
      </c>
      <c r="J12" s="9">
        <v>15000000</v>
      </c>
      <c r="K12" s="4">
        <v>21000000</v>
      </c>
      <c r="L12" s="7">
        <v>22000000</v>
      </c>
    </row>
    <row r="13" spans="1:12" ht="12.75">
      <c r="A13" s="28" t="s">
        <v>28</v>
      </c>
      <c r="B13" s="37"/>
      <c r="C13" s="4">
        <v>101386838</v>
      </c>
      <c r="D13" s="4">
        <v>130078100</v>
      </c>
      <c r="E13" s="7">
        <v>174794038</v>
      </c>
      <c r="F13" s="9">
        <v>130490000</v>
      </c>
      <c r="G13" s="4">
        <v>141490000</v>
      </c>
      <c r="H13" s="7">
        <v>141490000</v>
      </c>
      <c r="I13" s="10">
        <v>141429155</v>
      </c>
      <c r="J13" s="9">
        <v>137940000</v>
      </c>
      <c r="K13" s="4">
        <v>130262299</v>
      </c>
      <c r="L13" s="7">
        <v>126477506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17406849</v>
      </c>
      <c r="D15" s="4">
        <v>19915146</v>
      </c>
      <c r="E15" s="7">
        <v>21829794</v>
      </c>
      <c r="F15" s="9">
        <v>25735000</v>
      </c>
      <c r="G15" s="4">
        <v>25735000</v>
      </c>
      <c r="H15" s="7">
        <v>25735000</v>
      </c>
      <c r="I15" s="10">
        <v>36982279</v>
      </c>
      <c r="J15" s="9">
        <v>26805000</v>
      </c>
      <c r="K15" s="4">
        <v>28413300</v>
      </c>
      <c r="L15" s="7">
        <v>29976350</v>
      </c>
    </row>
    <row r="16" spans="1:12" ht="12.75">
      <c r="A16" s="28" t="s">
        <v>31</v>
      </c>
      <c r="B16" s="37"/>
      <c r="C16" s="4">
        <v>2850726</v>
      </c>
      <c r="D16" s="4">
        <v>2801133</v>
      </c>
      <c r="E16" s="7">
        <v>5312491</v>
      </c>
      <c r="F16" s="9">
        <v>3450000</v>
      </c>
      <c r="G16" s="4">
        <v>3450000</v>
      </c>
      <c r="H16" s="7">
        <v>3450000</v>
      </c>
      <c r="I16" s="10">
        <v>6319276</v>
      </c>
      <c r="J16" s="9">
        <v>4764000</v>
      </c>
      <c r="K16" s="4">
        <v>5002200</v>
      </c>
      <c r="L16" s="7">
        <v>5277321</v>
      </c>
    </row>
    <row r="17" spans="1:12" ht="12.75">
      <c r="A17" s="31" t="s">
        <v>32</v>
      </c>
      <c r="B17" s="29"/>
      <c r="C17" s="4">
        <v>6486266</v>
      </c>
      <c r="D17" s="4">
        <v>6975018</v>
      </c>
      <c r="E17" s="7">
        <v>5538961</v>
      </c>
      <c r="F17" s="9">
        <v>0</v>
      </c>
      <c r="G17" s="4">
        <v>0</v>
      </c>
      <c r="H17" s="7">
        <v>0</v>
      </c>
      <c r="I17" s="10">
        <v>576183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164214698</v>
      </c>
      <c r="D18" s="4">
        <v>165337222</v>
      </c>
      <c r="E18" s="7">
        <v>172480334</v>
      </c>
      <c r="F18" s="9">
        <v>188874000</v>
      </c>
      <c r="G18" s="4">
        <v>194729415</v>
      </c>
      <c r="H18" s="7">
        <v>194729415</v>
      </c>
      <c r="I18" s="10">
        <v>192109752</v>
      </c>
      <c r="J18" s="9">
        <v>230509000</v>
      </c>
      <c r="K18" s="4">
        <v>224026000</v>
      </c>
      <c r="L18" s="7">
        <v>240687000</v>
      </c>
    </row>
    <row r="19" spans="1:12" ht="12.75">
      <c r="A19" s="28" t="s">
        <v>34</v>
      </c>
      <c r="B19" s="37" t="s">
        <v>21</v>
      </c>
      <c r="C19" s="4">
        <v>-8709237</v>
      </c>
      <c r="D19" s="4">
        <v>26177440</v>
      </c>
      <c r="E19" s="32">
        <v>24518062</v>
      </c>
      <c r="F19" s="33">
        <v>25212900</v>
      </c>
      <c r="G19" s="34">
        <v>25212900</v>
      </c>
      <c r="H19" s="32">
        <v>25212900</v>
      </c>
      <c r="I19" s="35">
        <v>16310686</v>
      </c>
      <c r="J19" s="36">
        <v>25145500</v>
      </c>
      <c r="K19" s="34">
        <v>26653760</v>
      </c>
      <c r="L19" s="32">
        <v>28109773</v>
      </c>
    </row>
    <row r="20" spans="1:12" ht="12.75">
      <c r="A20" s="28" t="s">
        <v>35</v>
      </c>
      <c r="B20" s="37"/>
      <c r="C20" s="4">
        <v>1785600</v>
      </c>
      <c r="D20" s="4">
        <v>2658646</v>
      </c>
      <c r="E20" s="7">
        <v>-552</v>
      </c>
      <c r="F20" s="9">
        <v>0</v>
      </c>
      <c r="G20" s="4">
        <v>10000000</v>
      </c>
      <c r="H20" s="38">
        <v>10000000</v>
      </c>
      <c r="I20" s="10">
        <v>579006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1742556886</v>
      </c>
      <c r="D21" s="41">
        <f t="shared" si="0"/>
        <v>1791676385</v>
      </c>
      <c r="E21" s="42">
        <f t="shared" si="0"/>
        <v>1949081217</v>
      </c>
      <c r="F21" s="43">
        <f t="shared" si="0"/>
        <v>2053839339</v>
      </c>
      <c r="G21" s="41">
        <f t="shared" si="0"/>
        <v>1983494754</v>
      </c>
      <c r="H21" s="44">
        <f t="shared" si="0"/>
        <v>1983494754</v>
      </c>
      <c r="I21" s="45">
        <f t="shared" si="0"/>
        <v>1833636615</v>
      </c>
      <c r="J21" s="46">
        <f t="shared" si="0"/>
        <v>2203611732</v>
      </c>
      <c r="K21" s="41">
        <f t="shared" si="0"/>
        <v>2328538343</v>
      </c>
      <c r="L21" s="42">
        <f t="shared" si="0"/>
        <v>2468269721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602966171</v>
      </c>
      <c r="D24" s="4">
        <v>567316835</v>
      </c>
      <c r="E24" s="7">
        <v>647309193</v>
      </c>
      <c r="F24" s="8">
        <v>716651971</v>
      </c>
      <c r="G24" s="4">
        <v>698651971</v>
      </c>
      <c r="H24" s="30">
        <v>698651971</v>
      </c>
      <c r="I24" s="10">
        <v>688565282</v>
      </c>
      <c r="J24" s="9">
        <v>770965643</v>
      </c>
      <c r="K24" s="4">
        <v>818205160</v>
      </c>
      <c r="L24" s="7">
        <v>864257900</v>
      </c>
    </row>
    <row r="25" spans="1:12" ht="12.75">
      <c r="A25" s="31" t="s">
        <v>39</v>
      </c>
      <c r="B25" s="29"/>
      <c r="C25" s="4">
        <v>20948087</v>
      </c>
      <c r="D25" s="4">
        <v>25011009</v>
      </c>
      <c r="E25" s="7">
        <v>28409360</v>
      </c>
      <c r="F25" s="9">
        <v>29335309</v>
      </c>
      <c r="G25" s="4">
        <v>29685309</v>
      </c>
      <c r="H25" s="7">
        <v>29685309</v>
      </c>
      <c r="I25" s="10">
        <v>28387557</v>
      </c>
      <c r="J25" s="9">
        <v>31752783</v>
      </c>
      <c r="K25" s="4">
        <v>33816712</v>
      </c>
      <c r="L25" s="7">
        <v>35845715</v>
      </c>
    </row>
    <row r="26" spans="1:12" ht="12.75">
      <c r="A26" s="31" t="s">
        <v>40</v>
      </c>
      <c r="B26" s="29" t="s">
        <v>41</v>
      </c>
      <c r="C26" s="4">
        <v>159613107</v>
      </c>
      <c r="D26" s="4">
        <v>190194771</v>
      </c>
      <c r="E26" s="7">
        <v>240466835</v>
      </c>
      <c r="F26" s="9">
        <v>227000000</v>
      </c>
      <c r="G26" s="4">
        <v>207000000</v>
      </c>
      <c r="H26" s="7">
        <v>207000000</v>
      </c>
      <c r="I26" s="10">
        <v>205848140</v>
      </c>
      <c r="J26" s="9">
        <v>226000000</v>
      </c>
      <c r="K26" s="4">
        <v>240800000</v>
      </c>
      <c r="L26" s="7">
        <v>259984000</v>
      </c>
    </row>
    <row r="27" spans="1:12" ht="12.75">
      <c r="A27" s="31" t="s">
        <v>42</v>
      </c>
      <c r="B27" s="29" t="s">
        <v>21</v>
      </c>
      <c r="C27" s="4">
        <v>57792050</v>
      </c>
      <c r="D27" s="4">
        <v>60290682</v>
      </c>
      <c r="E27" s="7">
        <v>64442505</v>
      </c>
      <c r="F27" s="8">
        <v>69250000</v>
      </c>
      <c r="G27" s="4">
        <v>69250000</v>
      </c>
      <c r="H27" s="30">
        <v>69250000</v>
      </c>
      <c r="I27" s="10">
        <v>61696776</v>
      </c>
      <c r="J27" s="9">
        <v>71600000</v>
      </c>
      <c r="K27" s="4">
        <v>76723600</v>
      </c>
      <c r="L27" s="7">
        <v>81747367</v>
      </c>
    </row>
    <row r="28" spans="1:12" ht="12.75">
      <c r="A28" s="31" t="s">
        <v>43</v>
      </c>
      <c r="B28" s="29"/>
      <c r="C28" s="4">
        <v>29018431</v>
      </c>
      <c r="D28" s="4">
        <v>27789438</v>
      </c>
      <c r="E28" s="7">
        <v>27213051</v>
      </c>
      <c r="F28" s="9">
        <v>25798836</v>
      </c>
      <c r="G28" s="4">
        <v>26298836</v>
      </c>
      <c r="H28" s="7">
        <v>26298836</v>
      </c>
      <c r="I28" s="10">
        <v>25790059</v>
      </c>
      <c r="J28" s="9">
        <v>24660741</v>
      </c>
      <c r="K28" s="4">
        <v>23543121</v>
      </c>
      <c r="L28" s="7">
        <v>22342998</v>
      </c>
    </row>
    <row r="29" spans="1:12" ht="12.75">
      <c r="A29" s="31" t="s">
        <v>44</v>
      </c>
      <c r="B29" s="29" t="s">
        <v>21</v>
      </c>
      <c r="C29" s="4">
        <v>454009890</v>
      </c>
      <c r="D29" s="4">
        <v>491966152</v>
      </c>
      <c r="E29" s="7">
        <v>501333991</v>
      </c>
      <c r="F29" s="8">
        <v>552500000</v>
      </c>
      <c r="G29" s="4">
        <v>566500000</v>
      </c>
      <c r="H29" s="30">
        <v>566500000</v>
      </c>
      <c r="I29" s="10">
        <v>554437662</v>
      </c>
      <c r="J29" s="9">
        <v>617500000</v>
      </c>
      <c r="K29" s="4">
        <v>669370000</v>
      </c>
      <c r="L29" s="7">
        <v>709325240</v>
      </c>
    </row>
    <row r="30" spans="1:12" ht="12.75">
      <c r="A30" s="31" t="s">
        <v>45</v>
      </c>
      <c r="B30" s="29" t="s">
        <v>46</v>
      </c>
      <c r="C30" s="4">
        <v>133683747</v>
      </c>
      <c r="D30" s="4">
        <v>121747705</v>
      </c>
      <c r="E30" s="7">
        <v>185267859</v>
      </c>
      <c r="F30" s="9">
        <v>170611520</v>
      </c>
      <c r="G30" s="4">
        <v>172946245</v>
      </c>
      <c r="H30" s="7">
        <v>172946245</v>
      </c>
      <c r="I30" s="10">
        <v>159129788</v>
      </c>
      <c r="J30" s="9">
        <v>191224913</v>
      </c>
      <c r="K30" s="4">
        <v>178867721</v>
      </c>
      <c r="L30" s="7">
        <v>195314236</v>
      </c>
    </row>
    <row r="31" spans="1:12" ht="12.75">
      <c r="A31" s="31" t="s">
        <v>47</v>
      </c>
      <c r="B31" s="29"/>
      <c r="C31" s="4">
        <v>31332202</v>
      </c>
      <c r="D31" s="4">
        <v>42170497</v>
      </c>
      <c r="E31" s="7">
        <v>53354452</v>
      </c>
      <c r="F31" s="8">
        <v>50900500</v>
      </c>
      <c r="G31" s="4">
        <v>43710500</v>
      </c>
      <c r="H31" s="30">
        <v>43710500</v>
      </c>
      <c r="I31" s="10">
        <v>42341831</v>
      </c>
      <c r="J31" s="9">
        <v>51604500</v>
      </c>
      <c r="K31" s="4">
        <v>54693890</v>
      </c>
      <c r="L31" s="7">
        <v>57696918</v>
      </c>
    </row>
    <row r="32" spans="1:12" ht="12.75">
      <c r="A32" s="31" t="s">
        <v>33</v>
      </c>
      <c r="B32" s="29"/>
      <c r="C32" s="4">
        <v>6625231</v>
      </c>
      <c r="D32" s="4">
        <v>7984007</v>
      </c>
      <c r="E32" s="7">
        <v>9324953</v>
      </c>
      <c r="F32" s="9">
        <v>9670000</v>
      </c>
      <c r="G32" s="4">
        <v>6970000</v>
      </c>
      <c r="H32" s="7">
        <v>6970000</v>
      </c>
      <c r="I32" s="10">
        <v>3940283</v>
      </c>
      <c r="J32" s="9">
        <v>7670000</v>
      </c>
      <c r="K32" s="4">
        <v>7710200</v>
      </c>
      <c r="L32" s="7">
        <v>7749261</v>
      </c>
    </row>
    <row r="33" spans="1:12" ht="12.75">
      <c r="A33" s="31" t="s">
        <v>48</v>
      </c>
      <c r="B33" s="29" t="s">
        <v>49</v>
      </c>
      <c r="C33" s="4">
        <v>122273857</v>
      </c>
      <c r="D33" s="4">
        <v>87861620</v>
      </c>
      <c r="E33" s="7">
        <v>177042701</v>
      </c>
      <c r="F33" s="8">
        <v>195137879</v>
      </c>
      <c r="G33" s="4">
        <v>179928569</v>
      </c>
      <c r="H33" s="7">
        <v>179928569</v>
      </c>
      <c r="I33" s="10">
        <v>90848078</v>
      </c>
      <c r="J33" s="9">
        <v>201231233</v>
      </c>
      <c r="K33" s="4">
        <v>215275508</v>
      </c>
      <c r="L33" s="7">
        <v>223273533</v>
      </c>
    </row>
    <row r="34" spans="1:12" ht="12.75">
      <c r="A34" s="28" t="s">
        <v>50</v>
      </c>
      <c r="B34" s="37"/>
      <c r="C34" s="4">
        <v>409474</v>
      </c>
      <c r="D34" s="4">
        <v>0</v>
      </c>
      <c r="E34" s="7">
        <v>2153415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1618672247</v>
      </c>
      <c r="D35" s="41">
        <f aca="true" t="shared" si="1" ref="D35:L35">SUM(D24:D34)</f>
        <v>1622332716</v>
      </c>
      <c r="E35" s="42">
        <f t="shared" si="1"/>
        <v>1936318315</v>
      </c>
      <c r="F35" s="43">
        <f t="shared" si="1"/>
        <v>2046856015</v>
      </c>
      <c r="G35" s="41">
        <f t="shared" si="1"/>
        <v>2000941430</v>
      </c>
      <c r="H35" s="42">
        <f t="shared" si="1"/>
        <v>2000941430</v>
      </c>
      <c r="I35" s="45">
        <f t="shared" si="1"/>
        <v>1860985456</v>
      </c>
      <c r="J35" s="46">
        <f t="shared" si="1"/>
        <v>2194209813</v>
      </c>
      <c r="K35" s="41">
        <f t="shared" si="1"/>
        <v>2319005912</v>
      </c>
      <c r="L35" s="42">
        <f t="shared" si="1"/>
        <v>2457537168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123884639</v>
      </c>
      <c r="D37" s="57">
        <f aca="true" t="shared" si="2" ref="D37:L37">+D21-D35</f>
        <v>169343669</v>
      </c>
      <c r="E37" s="58">
        <f t="shared" si="2"/>
        <v>12762902</v>
      </c>
      <c r="F37" s="59">
        <f t="shared" si="2"/>
        <v>6983324</v>
      </c>
      <c r="G37" s="57">
        <f t="shared" si="2"/>
        <v>-17446676</v>
      </c>
      <c r="H37" s="58">
        <f t="shared" si="2"/>
        <v>-17446676</v>
      </c>
      <c r="I37" s="60">
        <f t="shared" si="2"/>
        <v>-27348841</v>
      </c>
      <c r="J37" s="61">
        <f t="shared" si="2"/>
        <v>9401919</v>
      </c>
      <c r="K37" s="57">
        <f t="shared" si="2"/>
        <v>9532431</v>
      </c>
      <c r="L37" s="58">
        <f t="shared" si="2"/>
        <v>10732553</v>
      </c>
    </row>
    <row r="38" spans="1:12" ht="21" customHeight="1">
      <c r="A38" s="62" t="s">
        <v>53</v>
      </c>
      <c r="B38" s="37" t="s">
        <v>54</v>
      </c>
      <c r="C38" s="4">
        <v>111728307</v>
      </c>
      <c r="D38" s="4">
        <v>89522672</v>
      </c>
      <c r="E38" s="7">
        <v>203032733</v>
      </c>
      <c r="F38" s="9">
        <v>285063000</v>
      </c>
      <c r="G38" s="4">
        <v>193560495</v>
      </c>
      <c r="H38" s="7">
        <v>193560495</v>
      </c>
      <c r="I38" s="10">
        <v>197253603</v>
      </c>
      <c r="J38" s="9">
        <v>157285000</v>
      </c>
      <c r="K38" s="4">
        <v>153497000</v>
      </c>
      <c r="L38" s="7">
        <v>168266000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260513</v>
      </c>
      <c r="D40" s="4">
        <v>0</v>
      </c>
      <c r="E40" s="7">
        <v>4561345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235873459</v>
      </c>
      <c r="D41" s="69">
        <f aca="true" t="shared" si="3" ref="D41:L41">SUM(D37:D40)</f>
        <v>258866341</v>
      </c>
      <c r="E41" s="70">
        <f t="shared" si="3"/>
        <v>220356980</v>
      </c>
      <c r="F41" s="71">
        <f t="shared" si="3"/>
        <v>292046324</v>
      </c>
      <c r="G41" s="69">
        <f t="shared" si="3"/>
        <v>176113819</v>
      </c>
      <c r="H41" s="70">
        <f t="shared" si="3"/>
        <v>176113819</v>
      </c>
      <c r="I41" s="72">
        <f t="shared" si="3"/>
        <v>169904762</v>
      </c>
      <c r="J41" s="73">
        <f t="shared" si="3"/>
        <v>166686919</v>
      </c>
      <c r="K41" s="69">
        <f t="shared" si="3"/>
        <v>163029431</v>
      </c>
      <c r="L41" s="70">
        <f t="shared" si="3"/>
        <v>178998553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235873459</v>
      </c>
      <c r="D43" s="79">
        <f aca="true" t="shared" si="4" ref="D43:L43">+D41-D42</f>
        <v>258866341</v>
      </c>
      <c r="E43" s="80">
        <f t="shared" si="4"/>
        <v>220356980</v>
      </c>
      <c r="F43" s="81">
        <f t="shared" si="4"/>
        <v>292046324</v>
      </c>
      <c r="G43" s="79">
        <f t="shared" si="4"/>
        <v>176113819</v>
      </c>
      <c r="H43" s="80">
        <f t="shared" si="4"/>
        <v>176113819</v>
      </c>
      <c r="I43" s="82">
        <f t="shared" si="4"/>
        <v>169904762</v>
      </c>
      <c r="J43" s="83">
        <f t="shared" si="4"/>
        <v>166686919</v>
      </c>
      <c r="K43" s="79">
        <f t="shared" si="4"/>
        <v>163029431</v>
      </c>
      <c r="L43" s="80">
        <f t="shared" si="4"/>
        <v>178998553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235873459</v>
      </c>
      <c r="D45" s="69">
        <f aca="true" t="shared" si="5" ref="D45:L45">SUM(D43:D44)</f>
        <v>258866341</v>
      </c>
      <c r="E45" s="70">
        <f t="shared" si="5"/>
        <v>220356980</v>
      </c>
      <c r="F45" s="71">
        <f t="shared" si="5"/>
        <v>292046324</v>
      </c>
      <c r="G45" s="69">
        <f t="shared" si="5"/>
        <v>176113819</v>
      </c>
      <c r="H45" s="70">
        <f t="shared" si="5"/>
        <v>176113819</v>
      </c>
      <c r="I45" s="72">
        <f t="shared" si="5"/>
        <v>169904762</v>
      </c>
      <c r="J45" s="73">
        <f t="shared" si="5"/>
        <v>166686919</v>
      </c>
      <c r="K45" s="69">
        <f t="shared" si="5"/>
        <v>163029431</v>
      </c>
      <c r="L45" s="70">
        <f t="shared" si="5"/>
        <v>178998553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235873459</v>
      </c>
      <c r="D47" s="89">
        <f aca="true" t="shared" si="6" ref="D47:L47">SUM(D45:D46)</f>
        <v>258866341</v>
      </c>
      <c r="E47" s="90">
        <f t="shared" si="6"/>
        <v>220356980</v>
      </c>
      <c r="F47" s="91">
        <f t="shared" si="6"/>
        <v>292046324</v>
      </c>
      <c r="G47" s="89">
        <f t="shared" si="6"/>
        <v>176113819</v>
      </c>
      <c r="H47" s="92">
        <f t="shared" si="6"/>
        <v>176113819</v>
      </c>
      <c r="I47" s="93">
        <f t="shared" si="6"/>
        <v>169904762</v>
      </c>
      <c r="J47" s="94">
        <f t="shared" si="6"/>
        <v>166686919</v>
      </c>
      <c r="K47" s="89">
        <f t="shared" si="6"/>
        <v>163029431</v>
      </c>
      <c r="L47" s="95">
        <f t="shared" si="6"/>
        <v>178998553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292796357</v>
      </c>
      <c r="D5" s="4">
        <v>269184617</v>
      </c>
      <c r="E5" s="5">
        <v>257978111</v>
      </c>
      <c r="F5" s="6">
        <v>320130600</v>
      </c>
      <c r="G5" s="4">
        <v>320130600</v>
      </c>
      <c r="H5" s="7">
        <v>320130600</v>
      </c>
      <c r="I5" s="8">
        <v>250693882</v>
      </c>
      <c r="J5" s="6">
        <v>270000001</v>
      </c>
      <c r="K5" s="4">
        <v>285000001</v>
      </c>
      <c r="L5" s="7">
        <v>300390002</v>
      </c>
    </row>
    <row r="6" spans="1:12" ht="12.75">
      <c r="A6" s="28" t="s">
        <v>22</v>
      </c>
      <c r="B6" s="29" t="s">
        <v>21</v>
      </c>
      <c r="C6" s="4">
        <v>450534775</v>
      </c>
      <c r="D6" s="4">
        <v>457446633</v>
      </c>
      <c r="E6" s="7">
        <v>435614793</v>
      </c>
      <c r="F6" s="9">
        <v>472317000</v>
      </c>
      <c r="G6" s="4">
        <v>472317000</v>
      </c>
      <c r="H6" s="7">
        <v>472317000</v>
      </c>
      <c r="I6" s="30">
        <v>403670121</v>
      </c>
      <c r="J6" s="9">
        <v>475000000</v>
      </c>
      <c r="K6" s="4">
        <v>500649999</v>
      </c>
      <c r="L6" s="7">
        <v>527627000</v>
      </c>
    </row>
    <row r="7" spans="1:12" ht="12.75">
      <c r="A7" s="31" t="s">
        <v>23</v>
      </c>
      <c r="B7" s="29" t="s">
        <v>21</v>
      </c>
      <c r="C7" s="4">
        <v>125247351</v>
      </c>
      <c r="D7" s="4">
        <v>148906932</v>
      </c>
      <c r="E7" s="7">
        <v>116163895</v>
      </c>
      <c r="F7" s="9">
        <v>152810500</v>
      </c>
      <c r="G7" s="4">
        <v>152810500</v>
      </c>
      <c r="H7" s="7">
        <v>152810500</v>
      </c>
      <c r="I7" s="10">
        <v>166370439</v>
      </c>
      <c r="J7" s="9">
        <v>161600000</v>
      </c>
      <c r="K7" s="4">
        <v>170254000</v>
      </c>
      <c r="L7" s="7">
        <v>179410916</v>
      </c>
    </row>
    <row r="8" spans="1:12" ht="12.75">
      <c r="A8" s="31" t="s">
        <v>24</v>
      </c>
      <c r="B8" s="29" t="s">
        <v>21</v>
      </c>
      <c r="C8" s="4">
        <v>29662131</v>
      </c>
      <c r="D8" s="4">
        <v>41743853</v>
      </c>
      <c r="E8" s="7">
        <v>43013200</v>
      </c>
      <c r="F8" s="9">
        <v>50740000</v>
      </c>
      <c r="G8" s="4">
        <v>50740000</v>
      </c>
      <c r="H8" s="7">
        <v>50740000</v>
      </c>
      <c r="I8" s="10">
        <v>47597635</v>
      </c>
      <c r="J8" s="9">
        <v>52275000</v>
      </c>
      <c r="K8" s="4">
        <v>55097000</v>
      </c>
      <c r="L8" s="7">
        <v>58072000</v>
      </c>
    </row>
    <row r="9" spans="1:12" ht="12.75">
      <c r="A9" s="31" t="s">
        <v>25</v>
      </c>
      <c r="B9" s="29" t="s">
        <v>21</v>
      </c>
      <c r="C9" s="4">
        <v>31442522</v>
      </c>
      <c r="D9" s="4">
        <v>34069209</v>
      </c>
      <c r="E9" s="32">
        <v>49561598</v>
      </c>
      <c r="F9" s="33">
        <v>53000000</v>
      </c>
      <c r="G9" s="34">
        <v>53000000</v>
      </c>
      <c r="H9" s="32">
        <v>53000000</v>
      </c>
      <c r="I9" s="35">
        <v>46119712</v>
      </c>
      <c r="J9" s="36">
        <v>53000000</v>
      </c>
      <c r="K9" s="34">
        <v>55862000</v>
      </c>
      <c r="L9" s="32">
        <v>58878000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1019988</v>
      </c>
      <c r="D11" s="4">
        <v>1242807</v>
      </c>
      <c r="E11" s="7">
        <v>1333141</v>
      </c>
      <c r="F11" s="9">
        <v>70000</v>
      </c>
      <c r="G11" s="4">
        <v>70000</v>
      </c>
      <c r="H11" s="7">
        <v>70000</v>
      </c>
      <c r="I11" s="10">
        <v>1019603</v>
      </c>
      <c r="J11" s="9">
        <v>1385846</v>
      </c>
      <c r="K11" s="4">
        <v>1460683</v>
      </c>
      <c r="L11" s="7">
        <v>1539559</v>
      </c>
    </row>
    <row r="12" spans="1:12" ht="12.75">
      <c r="A12" s="28" t="s">
        <v>27</v>
      </c>
      <c r="B12" s="37"/>
      <c r="C12" s="4">
        <v>7717414</v>
      </c>
      <c r="D12" s="4">
        <v>4514625</v>
      </c>
      <c r="E12" s="7">
        <v>7029624</v>
      </c>
      <c r="F12" s="9">
        <v>6400000</v>
      </c>
      <c r="G12" s="4">
        <v>6400000</v>
      </c>
      <c r="H12" s="7">
        <v>6400000</v>
      </c>
      <c r="I12" s="10">
        <v>5843411</v>
      </c>
      <c r="J12" s="9">
        <v>6732000</v>
      </c>
      <c r="K12" s="4">
        <v>7090000</v>
      </c>
      <c r="L12" s="7">
        <v>7470000</v>
      </c>
    </row>
    <row r="13" spans="1:12" ht="12.75">
      <c r="A13" s="28" t="s">
        <v>28</v>
      </c>
      <c r="B13" s="37"/>
      <c r="C13" s="4">
        <v>60938970</v>
      </c>
      <c r="D13" s="4">
        <v>95140142</v>
      </c>
      <c r="E13" s="7">
        <v>83818399</v>
      </c>
      <c r="F13" s="9">
        <v>86800000</v>
      </c>
      <c r="G13" s="4">
        <v>86800000</v>
      </c>
      <c r="H13" s="7">
        <v>86800000</v>
      </c>
      <c r="I13" s="10">
        <v>56828059</v>
      </c>
      <c r="J13" s="9">
        <v>91112389</v>
      </c>
      <c r="K13" s="4">
        <v>96031599</v>
      </c>
      <c r="L13" s="7">
        <v>101216331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48422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2900316</v>
      </c>
      <c r="D15" s="4">
        <v>2992204</v>
      </c>
      <c r="E15" s="7">
        <v>5000851</v>
      </c>
      <c r="F15" s="9">
        <v>1001000</v>
      </c>
      <c r="G15" s="4">
        <v>1001000</v>
      </c>
      <c r="H15" s="7">
        <v>1001000</v>
      </c>
      <c r="I15" s="10">
        <v>155622</v>
      </c>
      <c r="J15" s="9">
        <v>1001000</v>
      </c>
      <c r="K15" s="4">
        <v>1055054</v>
      </c>
      <c r="L15" s="7">
        <v>1112027</v>
      </c>
    </row>
    <row r="16" spans="1:12" ht="12.75">
      <c r="A16" s="28" t="s">
        <v>31</v>
      </c>
      <c r="B16" s="37"/>
      <c r="C16" s="4">
        <v>5923109</v>
      </c>
      <c r="D16" s="4">
        <v>6229320</v>
      </c>
      <c r="E16" s="7">
        <v>6195553</v>
      </c>
      <c r="F16" s="9">
        <v>2200000</v>
      </c>
      <c r="G16" s="4">
        <v>2200000</v>
      </c>
      <c r="H16" s="7">
        <v>2200000</v>
      </c>
      <c r="I16" s="10">
        <v>6723668</v>
      </c>
      <c r="J16" s="9">
        <v>2126587</v>
      </c>
      <c r="K16" s="4">
        <v>2241423</v>
      </c>
      <c r="L16" s="7">
        <v>2362460</v>
      </c>
    </row>
    <row r="17" spans="1:12" ht="12.75">
      <c r="A17" s="31" t="s">
        <v>32</v>
      </c>
      <c r="B17" s="29"/>
      <c r="C17" s="4">
        <v>10273935</v>
      </c>
      <c r="D17" s="4">
        <v>11455654</v>
      </c>
      <c r="E17" s="7">
        <v>12252589</v>
      </c>
      <c r="F17" s="9">
        <v>9000000</v>
      </c>
      <c r="G17" s="4">
        <v>9000000</v>
      </c>
      <c r="H17" s="7">
        <v>9000000</v>
      </c>
      <c r="I17" s="10">
        <v>13215741</v>
      </c>
      <c r="J17" s="9">
        <v>12000000</v>
      </c>
      <c r="K17" s="4">
        <v>12648000</v>
      </c>
      <c r="L17" s="7">
        <v>13000000</v>
      </c>
    </row>
    <row r="18" spans="1:12" ht="12.75">
      <c r="A18" s="28" t="s">
        <v>33</v>
      </c>
      <c r="B18" s="37"/>
      <c r="C18" s="4">
        <v>442428000</v>
      </c>
      <c r="D18" s="4">
        <v>506007417</v>
      </c>
      <c r="E18" s="7">
        <v>781115860</v>
      </c>
      <c r="F18" s="9">
        <v>627887000</v>
      </c>
      <c r="G18" s="4">
        <v>628803000</v>
      </c>
      <c r="H18" s="7">
        <v>628803000</v>
      </c>
      <c r="I18" s="10">
        <v>854731930</v>
      </c>
      <c r="J18" s="9">
        <v>699244000</v>
      </c>
      <c r="K18" s="4">
        <v>772980000</v>
      </c>
      <c r="L18" s="7">
        <v>857859000</v>
      </c>
    </row>
    <row r="19" spans="1:12" ht="12.75">
      <c r="A19" s="28" t="s">
        <v>34</v>
      </c>
      <c r="B19" s="37" t="s">
        <v>21</v>
      </c>
      <c r="C19" s="4">
        <v>12772904</v>
      </c>
      <c r="D19" s="4">
        <v>76714849</v>
      </c>
      <c r="E19" s="32">
        <v>3094102</v>
      </c>
      <c r="F19" s="33">
        <v>7643900</v>
      </c>
      <c r="G19" s="34">
        <v>7643900</v>
      </c>
      <c r="H19" s="32">
        <v>7643900</v>
      </c>
      <c r="I19" s="35">
        <v>3091197</v>
      </c>
      <c r="J19" s="36">
        <v>3578567</v>
      </c>
      <c r="K19" s="34">
        <v>3761842</v>
      </c>
      <c r="L19" s="32">
        <v>3959958</v>
      </c>
    </row>
    <row r="20" spans="1:12" ht="12.75">
      <c r="A20" s="28" t="s">
        <v>35</v>
      </c>
      <c r="B20" s="37"/>
      <c r="C20" s="4">
        <v>4425550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8800000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1478083322</v>
      </c>
      <c r="D21" s="41">
        <f t="shared" si="0"/>
        <v>1655648262</v>
      </c>
      <c r="E21" s="42">
        <f t="shared" si="0"/>
        <v>1802220138</v>
      </c>
      <c r="F21" s="43">
        <f t="shared" si="0"/>
        <v>1790000000</v>
      </c>
      <c r="G21" s="41">
        <f t="shared" si="0"/>
        <v>1790916000</v>
      </c>
      <c r="H21" s="44">
        <f t="shared" si="0"/>
        <v>1790916000</v>
      </c>
      <c r="I21" s="45">
        <f t="shared" si="0"/>
        <v>1864861020</v>
      </c>
      <c r="J21" s="46">
        <f t="shared" si="0"/>
        <v>1829055390</v>
      </c>
      <c r="K21" s="41">
        <f t="shared" si="0"/>
        <v>1964131601</v>
      </c>
      <c r="L21" s="42">
        <f t="shared" si="0"/>
        <v>2112897253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358843834</v>
      </c>
      <c r="D24" s="4">
        <v>392301866</v>
      </c>
      <c r="E24" s="7">
        <v>414356313</v>
      </c>
      <c r="F24" s="8">
        <v>390960002</v>
      </c>
      <c r="G24" s="4">
        <v>401263751</v>
      </c>
      <c r="H24" s="30">
        <v>401263751</v>
      </c>
      <c r="I24" s="10">
        <v>516495871</v>
      </c>
      <c r="J24" s="9">
        <v>469999987</v>
      </c>
      <c r="K24" s="4">
        <v>498656498</v>
      </c>
      <c r="L24" s="7">
        <v>524320571</v>
      </c>
    </row>
    <row r="25" spans="1:12" ht="12.75">
      <c r="A25" s="31" t="s">
        <v>39</v>
      </c>
      <c r="B25" s="29"/>
      <c r="C25" s="4">
        <v>23727463</v>
      </c>
      <c r="D25" s="4">
        <v>25455611</v>
      </c>
      <c r="E25" s="7">
        <v>30531415</v>
      </c>
      <c r="F25" s="9">
        <v>32370000</v>
      </c>
      <c r="G25" s="4">
        <v>32370000</v>
      </c>
      <c r="H25" s="7">
        <v>32370000</v>
      </c>
      <c r="I25" s="10">
        <v>31050339</v>
      </c>
      <c r="J25" s="9">
        <v>33241639</v>
      </c>
      <c r="K25" s="4">
        <v>35036682</v>
      </c>
      <c r="L25" s="7">
        <v>36928666</v>
      </c>
    </row>
    <row r="26" spans="1:12" ht="12.75">
      <c r="A26" s="31" t="s">
        <v>40</v>
      </c>
      <c r="B26" s="29" t="s">
        <v>41</v>
      </c>
      <c r="C26" s="4">
        <v>228753421</v>
      </c>
      <c r="D26" s="4">
        <v>157979102</v>
      </c>
      <c r="E26" s="7">
        <v>-128997789</v>
      </c>
      <c r="F26" s="9">
        <v>280000000</v>
      </c>
      <c r="G26" s="4">
        <v>280000000</v>
      </c>
      <c r="H26" s="7">
        <v>280000000</v>
      </c>
      <c r="I26" s="10">
        <v>936712685</v>
      </c>
      <c r="J26" s="9">
        <v>275000000</v>
      </c>
      <c r="K26" s="4">
        <v>235000000</v>
      </c>
      <c r="L26" s="7">
        <v>190000000</v>
      </c>
    </row>
    <row r="27" spans="1:12" ht="12.75">
      <c r="A27" s="31" t="s">
        <v>42</v>
      </c>
      <c r="B27" s="29" t="s">
        <v>21</v>
      </c>
      <c r="C27" s="4">
        <v>483685862</v>
      </c>
      <c r="D27" s="4">
        <v>458952088</v>
      </c>
      <c r="E27" s="7">
        <v>474335993</v>
      </c>
      <c r="F27" s="8">
        <v>552750000</v>
      </c>
      <c r="G27" s="4">
        <v>552750000</v>
      </c>
      <c r="H27" s="30">
        <v>552750000</v>
      </c>
      <c r="I27" s="10">
        <v>474164688</v>
      </c>
      <c r="J27" s="9">
        <v>490000000</v>
      </c>
      <c r="K27" s="4">
        <v>516459995</v>
      </c>
      <c r="L27" s="7">
        <v>544348839</v>
      </c>
    </row>
    <row r="28" spans="1:12" ht="12.75">
      <c r="A28" s="31" t="s">
        <v>43</v>
      </c>
      <c r="B28" s="29"/>
      <c r="C28" s="4">
        <v>115680031</v>
      </c>
      <c r="D28" s="4">
        <v>131937107</v>
      </c>
      <c r="E28" s="7">
        <v>129675171</v>
      </c>
      <c r="F28" s="9">
        <v>110500000</v>
      </c>
      <c r="G28" s="4">
        <v>110500000</v>
      </c>
      <c r="H28" s="7">
        <v>110500000</v>
      </c>
      <c r="I28" s="10">
        <v>4122874</v>
      </c>
      <c r="J28" s="9">
        <v>140501000</v>
      </c>
      <c r="K28" s="4">
        <v>148088054</v>
      </c>
      <c r="L28" s="7">
        <v>156084809</v>
      </c>
    </row>
    <row r="29" spans="1:12" ht="12.75">
      <c r="A29" s="31" t="s">
        <v>44</v>
      </c>
      <c r="B29" s="29" t="s">
        <v>21</v>
      </c>
      <c r="C29" s="4">
        <v>472483691</v>
      </c>
      <c r="D29" s="4">
        <v>452876346</v>
      </c>
      <c r="E29" s="7">
        <v>499691668</v>
      </c>
      <c r="F29" s="8">
        <v>550000000</v>
      </c>
      <c r="G29" s="4">
        <v>535000000</v>
      </c>
      <c r="H29" s="30">
        <v>535000000</v>
      </c>
      <c r="I29" s="10">
        <v>814197542</v>
      </c>
      <c r="J29" s="9">
        <v>560000000</v>
      </c>
      <c r="K29" s="4">
        <v>590240000</v>
      </c>
      <c r="L29" s="7">
        <v>622112960</v>
      </c>
    </row>
    <row r="30" spans="1:12" ht="12.75">
      <c r="A30" s="31" t="s">
        <v>45</v>
      </c>
      <c r="B30" s="29" t="s">
        <v>46</v>
      </c>
      <c r="C30" s="4">
        <v>112585383</v>
      </c>
      <c r="D30" s="4">
        <v>104858912</v>
      </c>
      <c r="E30" s="7">
        <v>23118764</v>
      </c>
      <c r="F30" s="9">
        <v>26541170</v>
      </c>
      <c r="G30" s="4">
        <v>26075970</v>
      </c>
      <c r="H30" s="7">
        <v>26075970</v>
      </c>
      <c r="I30" s="10">
        <v>31245626</v>
      </c>
      <c r="J30" s="9">
        <v>26319855</v>
      </c>
      <c r="K30" s="4">
        <v>27741128</v>
      </c>
      <c r="L30" s="7">
        <v>29239148</v>
      </c>
    </row>
    <row r="31" spans="1:12" ht="12.75">
      <c r="A31" s="31" t="s">
        <v>47</v>
      </c>
      <c r="B31" s="29"/>
      <c r="C31" s="4">
        <v>129644070</v>
      </c>
      <c r="D31" s="4">
        <v>259308323</v>
      </c>
      <c r="E31" s="7">
        <v>290283150</v>
      </c>
      <c r="F31" s="8">
        <v>271887910</v>
      </c>
      <c r="G31" s="4">
        <v>247977910</v>
      </c>
      <c r="H31" s="30">
        <v>247977910</v>
      </c>
      <c r="I31" s="10">
        <v>250314641</v>
      </c>
      <c r="J31" s="9">
        <v>235075000</v>
      </c>
      <c r="K31" s="4">
        <v>243959050</v>
      </c>
      <c r="L31" s="7">
        <v>254484839</v>
      </c>
    </row>
    <row r="32" spans="1:12" ht="12.75">
      <c r="A32" s="31" t="s">
        <v>33</v>
      </c>
      <c r="B32" s="29"/>
      <c r="C32" s="4">
        <v>22609653</v>
      </c>
      <c r="D32" s="4">
        <v>20819232</v>
      </c>
      <c r="E32" s="7">
        <v>4008730</v>
      </c>
      <c r="F32" s="9">
        <v>4000000</v>
      </c>
      <c r="G32" s="4">
        <v>4051235</v>
      </c>
      <c r="H32" s="7">
        <v>4051235</v>
      </c>
      <c r="I32" s="10">
        <v>4051230</v>
      </c>
      <c r="J32" s="9">
        <v>4500000</v>
      </c>
      <c r="K32" s="4">
        <v>4600000</v>
      </c>
      <c r="L32" s="7">
        <v>4700000</v>
      </c>
    </row>
    <row r="33" spans="1:12" ht="12.75">
      <c r="A33" s="31" t="s">
        <v>48</v>
      </c>
      <c r="B33" s="29" t="s">
        <v>49</v>
      </c>
      <c r="C33" s="4">
        <v>197584711</v>
      </c>
      <c r="D33" s="4">
        <v>135371567</v>
      </c>
      <c r="E33" s="7">
        <v>377766984</v>
      </c>
      <c r="F33" s="8">
        <v>166355320</v>
      </c>
      <c r="G33" s="4">
        <v>197230600</v>
      </c>
      <c r="H33" s="7">
        <v>197230600</v>
      </c>
      <c r="I33" s="10">
        <v>97786315</v>
      </c>
      <c r="J33" s="9">
        <v>189100500</v>
      </c>
      <c r="K33" s="4">
        <v>199311927</v>
      </c>
      <c r="L33" s="7">
        <v>210074764</v>
      </c>
    </row>
    <row r="34" spans="1:12" ht="12.75">
      <c r="A34" s="28" t="s">
        <v>50</v>
      </c>
      <c r="B34" s="37"/>
      <c r="C34" s="4">
        <v>132127780</v>
      </c>
      <c r="D34" s="4">
        <v>129135441</v>
      </c>
      <c r="E34" s="7">
        <v>0</v>
      </c>
      <c r="F34" s="9">
        <v>0</v>
      </c>
      <c r="G34" s="4">
        <v>0</v>
      </c>
      <c r="H34" s="7">
        <v>0</v>
      </c>
      <c r="I34" s="10">
        <v>10456482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2277725899</v>
      </c>
      <c r="D35" s="41">
        <f aca="true" t="shared" si="1" ref="D35:L35">SUM(D24:D34)</f>
        <v>2268995595</v>
      </c>
      <c r="E35" s="42">
        <f t="shared" si="1"/>
        <v>2114770399</v>
      </c>
      <c r="F35" s="43">
        <f t="shared" si="1"/>
        <v>2385364402</v>
      </c>
      <c r="G35" s="41">
        <f t="shared" si="1"/>
        <v>2387219466</v>
      </c>
      <c r="H35" s="42">
        <f t="shared" si="1"/>
        <v>2387219466</v>
      </c>
      <c r="I35" s="45">
        <f t="shared" si="1"/>
        <v>3170598293</v>
      </c>
      <c r="J35" s="46">
        <f t="shared" si="1"/>
        <v>2423737981</v>
      </c>
      <c r="K35" s="41">
        <f t="shared" si="1"/>
        <v>2499093334</v>
      </c>
      <c r="L35" s="42">
        <f t="shared" si="1"/>
        <v>2572294596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-799642577</v>
      </c>
      <c r="D37" s="57">
        <f aca="true" t="shared" si="2" ref="D37:L37">+D21-D35</f>
        <v>-613347333</v>
      </c>
      <c r="E37" s="58">
        <f t="shared" si="2"/>
        <v>-312550261</v>
      </c>
      <c r="F37" s="59">
        <f t="shared" si="2"/>
        <v>-595364402</v>
      </c>
      <c r="G37" s="57">
        <f t="shared" si="2"/>
        <v>-596303466</v>
      </c>
      <c r="H37" s="58">
        <f t="shared" si="2"/>
        <v>-596303466</v>
      </c>
      <c r="I37" s="60">
        <f t="shared" si="2"/>
        <v>-1305737273</v>
      </c>
      <c r="J37" s="61">
        <f t="shared" si="2"/>
        <v>-594682591</v>
      </c>
      <c r="K37" s="57">
        <f t="shared" si="2"/>
        <v>-534961733</v>
      </c>
      <c r="L37" s="58">
        <f t="shared" si="2"/>
        <v>-459397343</v>
      </c>
    </row>
    <row r="38" spans="1:12" ht="21" customHeight="1">
      <c r="A38" s="62" t="s">
        <v>53</v>
      </c>
      <c r="B38" s="37" t="s">
        <v>54</v>
      </c>
      <c r="C38" s="4">
        <v>296831984</v>
      </c>
      <c r="D38" s="4">
        <v>261756000</v>
      </c>
      <c r="E38" s="7">
        <v>0</v>
      </c>
      <c r="F38" s="9">
        <v>0</v>
      </c>
      <c r="G38" s="4">
        <v>0</v>
      </c>
      <c r="H38" s="7">
        <v>0</v>
      </c>
      <c r="I38" s="10">
        <v>5537318</v>
      </c>
      <c r="J38" s="9">
        <v>281797000</v>
      </c>
      <c r="K38" s="4">
        <v>317703000</v>
      </c>
      <c r="L38" s="7">
        <v>342794000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-502810593</v>
      </c>
      <c r="D41" s="69">
        <f aca="true" t="shared" si="3" ref="D41:L41">SUM(D37:D40)</f>
        <v>-351591333</v>
      </c>
      <c r="E41" s="70">
        <f t="shared" si="3"/>
        <v>-312550261</v>
      </c>
      <c r="F41" s="71">
        <f t="shared" si="3"/>
        <v>-595364402</v>
      </c>
      <c r="G41" s="69">
        <f t="shared" si="3"/>
        <v>-596303466</v>
      </c>
      <c r="H41" s="70">
        <f t="shared" si="3"/>
        <v>-596303466</v>
      </c>
      <c r="I41" s="72">
        <f t="shared" si="3"/>
        <v>-1300199955</v>
      </c>
      <c r="J41" s="73">
        <f t="shared" si="3"/>
        <v>-312885591</v>
      </c>
      <c r="K41" s="69">
        <f t="shared" si="3"/>
        <v>-217258733</v>
      </c>
      <c r="L41" s="70">
        <f t="shared" si="3"/>
        <v>-116603343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-502810593</v>
      </c>
      <c r="D43" s="79">
        <f aca="true" t="shared" si="4" ref="D43:L43">+D41-D42</f>
        <v>-351591333</v>
      </c>
      <c r="E43" s="80">
        <f t="shared" si="4"/>
        <v>-312550261</v>
      </c>
      <c r="F43" s="81">
        <f t="shared" si="4"/>
        <v>-595364402</v>
      </c>
      <c r="G43" s="79">
        <f t="shared" si="4"/>
        <v>-596303466</v>
      </c>
      <c r="H43" s="80">
        <f t="shared" si="4"/>
        <v>-596303466</v>
      </c>
      <c r="I43" s="82">
        <f t="shared" si="4"/>
        <v>-1300199955</v>
      </c>
      <c r="J43" s="83">
        <f t="shared" si="4"/>
        <v>-312885591</v>
      </c>
      <c r="K43" s="79">
        <f t="shared" si="4"/>
        <v>-217258733</v>
      </c>
      <c r="L43" s="80">
        <f t="shared" si="4"/>
        <v>-116603343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-502810593</v>
      </c>
      <c r="D45" s="69">
        <f aca="true" t="shared" si="5" ref="D45:L45">SUM(D43:D44)</f>
        <v>-351591333</v>
      </c>
      <c r="E45" s="70">
        <f t="shared" si="5"/>
        <v>-312550261</v>
      </c>
      <c r="F45" s="71">
        <f t="shared" si="5"/>
        <v>-595364402</v>
      </c>
      <c r="G45" s="69">
        <f t="shared" si="5"/>
        <v>-596303466</v>
      </c>
      <c r="H45" s="70">
        <f t="shared" si="5"/>
        <v>-596303466</v>
      </c>
      <c r="I45" s="72">
        <f t="shared" si="5"/>
        <v>-1300199955</v>
      </c>
      <c r="J45" s="73">
        <f t="shared" si="5"/>
        <v>-312885591</v>
      </c>
      <c r="K45" s="69">
        <f t="shared" si="5"/>
        <v>-217258733</v>
      </c>
      <c r="L45" s="70">
        <f t="shared" si="5"/>
        <v>-116603343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-502810593</v>
      </c>
      <c r="D47" s="89">
        <f aca="true" t="shared" si="6" ref="D47:L47">SUM(D45:D46)</f>
        <v>-351591333</v>
      </c>
      <c r="E47" s="90">
        <f t="shared" si="6"/>
        <v>-312550261</v>
      </c>
      <c r="F47" s="91">
        <f t="shared" si="6"/>
        <v>-595364402</v>
      </c>
      <c r="G47" s="89">
        <f t="shared" si="6"/>
        <v>-596303466</v>
      </c>
      <c r="H47" s="92">
        <f t="shared" si="6"/>
        <v>-596303466</v>
      </c>
      <c r="I47" s="93">
        <f t="shared" si="6"/>
        <v>-1300199955</v>
      </c>
      <c r="J47" s="94">
        <f t="shared" si="6"/>
        <v>-312885591</v>
      </c>
      <c r="K47" s="89">
        <f t="shared" si="6"/>
        <v>-217258733</v>
      </c>
      <c r="L47" s="95">
        <f t="shared" si="6"/>
        <v>-116603343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283411000</v>
      </c>
      <c r="D5" s="4">
        <v>306748000</v>
      </c>
      <c r="E5" s="5">
        <v>0</v>
      </c>
      <c r="F5" s="6">
        <v>335726585</v>
      </c>
      <c r="G5" s="4">
        <v>335726585</v>
      </c>
      <c r="H5" s="7">
        <v>335726585</v>
      </c>
      <c r="I5" s="8">
        <v>27666695</v>
      </c>
      <c r="J5" s="6">
        <v>362089456</v>
      </c>
      <c r="K5" s="4">
        <v>381171571</v>
      </c>
      <c r="L5" s="7">
        <v>401678602</v>
      </c>
    </row>
    <row r="6" spans="1:12" ht="12.75">
      <c r="A6" s="28" t="s">
        <v>22</v>
      </c>
      <c r="B6" s="29" t="s">
        <v>21</v>
      </c>
      <c r="C6" s="4">
        <v>1701792000</v>
      </c>
      <c r="D6" s="4">
        <v>2011578000</v>
      </c>
      <c r="E6" s="7">
        <v>0</v>
      </c>
      <c r="F6" s="9">
        <v>1990190548</v>
      </c>
      <c r="G6" s="4">
        <v>1990190548</v>
      </c>
      <c r="H6" s="7">
        <v>1990190548</v>
      </c>
      <c r="I6" s="30">
        <v>155915427</v>
      </c>
      <c r="J6" s="9">
        <v>2253168426</v>
      </c>
      <c r="K6" s="4">
        <v>2371910403</v>
      </c>
      <c r="L6" s="7">
        <v>2499519181</v>
      </c>
    </row>
    <row r="7" spans="1:12" ht="12.75">
      <c r="A7" s="31" t="s">
        <v>23</v>
      </c>
      <c r="B7" s="29" t="s">
        <v>21</v>
      </c>
      <c r="C7" s="4">
        <v>354300000</v>
      </c>
      <c r="D7" s="4">
        <v>387672000</v>
      </c>
      <c r="E7" s="7">
        <v>0</v>
      </c>
      <c r="F7" s="9">
        <v>594434686</v>
      </c>
      <c r="G7" s="4">
        <v>594434686</v>
      </c>
      <c r="H7" s="7">
        <v>594434686</v>
      </c>
      <c r="I7" s="10">
        <v>38262223</v>
      </c>
      <c r="J7" s="9">
        <v>619816940</v>
      </c>
      <c r="K7" s="4">
        <v>652481293</v>
      </c>
      <c r="L7" s="7">
        <v>687584788</v>
      </c>
    </row>
    <row r="8" spans="1:12" ht="12.75">
      <c r="A8" s="31" t="s">
        <v>24</v>
      </c>
      <c r="B8" s="29" t="s">
        <v>21</v>
      </c>
      <c r="C8" s="4">
        <v>106919000</v>
      </c>
      <c r="D8" s="4">
        <v>118120000</v>
      </c>
      <c r="E8" s="7">
        <v>0</v>
      </c>
      <c r="F8" s="9">
        <v>115977037</v>
      </c>
      <c r="G8" s="4">
        <v>115977037</v>
      </c>
      <c r="H8" s="7">
        <v>115977037</v>
      </c>
      <c r="I8" s="10">
        <v>54356873</v>
      </c>
      <c r="J8" s="9">
        <v>334763702</v>
      </c>
      <c r="K8" s="4">
        <v>352405749</v>
      </c>
      <c r="L8" s="7">
        <v>371365178</v>
      </c>
    </row>
    <row r="9" spans="1:12" ht="12.75">
      <c r="A9" s="31" t="s">
        <v>25</v>
      </c>
      <c r="B9" s="29" t="s">
        <v>21</v>
      </c>
      <c r="C9" s="4">
        <v>99333000</v>
      </c>
      <c r="D9" s="4">
        <v>114483000</v>
      </c>
      <c r="E9" s="32">
        <v>0</v>
      </c>
      <c r="F9" s="33">
        <v>230733235</v>
      </c>
      <c r="G9" s="34">
        <v>230733235</v>
      </c>
      <c r="H9" s="32">
        <v>230733235</v>
      </c>
      <c r="I9" s="35">
        <v>5450</v>
      </c>
      <c r="J9" s="36">
        <v>166232452</v>
      </c>
      <c r="K9" s="34">
        <v>174992902</v>
      </c>
      <c r="L9" s="32">
        <v>184407520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9047448</v>
      </c>
      <c r="D11" s="4">
        <v>9321001</v>
      </c>
      <c r="E11" s="7">
        <v>0</v>
      </c>
      <c r="F11" s="9">
        <v>12124948</v>
      </c>
      <c r="G11" s="4">
        <v>12124948</v>
      </c>
      <c r="H11" s="7">
        <v>12124948</v>
      </c>
      <c r="I11" s="10">
        <v>-1329866</v>
      </c>
      <c r="J11" s="9">
        <v>11603762</v>
      </c>
      <c r="K11" s="4">
        <v>13304738</v>
      </c>
      <c r="L11" s="7">
        <v>14020537</v>
      </c>
    </row>
    <row r="12" spans="1:12" ht="12.75">
      <c r="A12" s="28" t="s">
        <v>27</v>
      </c>
      <c r="B12" s="37"/>
      <c r="C12" s="4">
        <v>40675317</v>
      </c>
      <c r="D12" s="4">
        <v>23828000</v>
      </c>
      <c r="E12" s="7">
        <v>0</v>
      </c>
      <c r="F12" s="9">
        <v>9581026</v>
      </c>
      <c r="G12" s="4">
        <v>9581026</v>
      </c>
      <c r="H12" s="7">
        <v>9581026</v>
      </c>
      <c r="I12" s="10">
        <v>2195363</v>
      </c>
      <c r="J12" s="9">
        <v>20773764</v>
      </c>
      <c r="K12" s="4">
        <v>21868541</v>
      </c>
      <c r="L12" s="7">
        <v>23045069</v>
      </c>
    </row>
    <row r="13" spans="1:12" ht="12.75">
      <c r="A13" s="28" t="s">
        <v>28</v>
      </c>
      <c r="B13" s="37"/>
      <c r="C13" s="4">
        <v>143783638</v>
      </c>
      <c r="D13" s="4">
        <v>211829000</v>
      </c>
      <c r="E13" s="7">
        <v>0</v>
      </c>
      <c r="F13" s="9">
        <v>260266107</v>
      </c>
      <c r="G13" s="4">
        <v>260266107</v>
      </c>
      <c r="H13" s="7">
        <v>260266107</v>
      </c>
      <c r="I13" s="10">
        <v>64433891</v>
      </c>
      <c r="J13" s="9">
        <v>261054418</v>
      </c>
      <c r="K13" s="4">
        <v>274811987</v>
      </c>
      <c r="L13" s="7">
        <v>289596871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25567999</v>
      </c>
      <c r="D15" s="4">
        <v>5811000</v>
      </c>
      <c r="E15" s="7">
        <v>0</v>
      </c>
      <c r="F15" s="9">
        <v>19033619</v>
      </c>
      <c r="G15" s="4">
        <v>19033619</v>
      </c>
      <c r="H15" s="7">
        <v>19033619</v>
      </c>
      <c r="I15" s="10">
        <v>4683604</v>
      </c>
      <c r="J15" s="9">
        <v>18707920</v>
      </c>
      <c r="K15" s="4">
        <v>19693827</v>
      </c>
      <c r="L15" s="7">
        <v>20753355</v>
      </c>
    </row>
    <row r="16" spans="1:12" ht="12.75">
      <c r="A16" s="28" t="s">
        <v>31</v>
      </c>
      <c r="B16" s="37"/>
      <c r="C16" s="4">
        <v>10651084</v>
      </c>
      <c r="D16" s="4">
        <v>10584188</v>
      </c>
      <c r="E16" s="7">
        <v>0</v>
      </c>
      <c r="F16" s="9">
        <v>142115823</v>
      </c>
      <c r="G16" s="4">
        <v>142115823</v>
      </c>
      <c r="H16" s="7">
        <v>142115823</v>
      </c>
      <c r="I16" s="10">
        <v>7952118</v>
      </c>
      <c r="J16" s="9">
        <v>10212938</v>
      </c>
      <c r="K16" s="4">
        <v>10751159</v>
      </c>
      <c r="L16" s="7">
        <v>11329573</v>
      </c>
    </row>
    <row r="17" spans="1:12" ht="12.75">
      <c r="A17" s="31" t="s">
        <v>32</v>
      </c>
      <c r="B17" s="29"/>
      <c r="C17" s="4">
        <v>18572384</v>
      </c>
      <c r="D17" s="4">
        <v>18974616</v>
      </c>
      <c r="E17" s="7">
        <v>0</v>
      </c>
      <c r="F17" s="9">
        <v>0</v>
      </c>
      <c r="G17" s="4">
        <v>0</v>
      </c>
      <c r="H17" s="7">
        <v>0</v>
      </c>
      <c r="I17" s="10">
        <v>13046779</v>
      </c>
      <c r="J17" s="9">
        <v>131248689</v>
      </c>
      <c r="K17" s="4">
        <v>138165494</v>
      </c>
      <c r="L17" s="7">
        <v>145598798</v>
      </c>
    </row>
    <row r="18" spans="1:12" ht="12.75">
      <c r="A18" s="28" t="s">
        <v>33</v>
      </c>
      <c r="B18" s="37"/>
      <c r="C18" s="4">
        <v>539859245</v>
      </c>
      <c r="D18" s="4">
        <v>458808676</v>
      </c>
      <c r="E18" s="7">
        <v>0</v>
      </c>
      <c r="F18" s="9">
        <v>703273602</v>
      </c>
      <c r="G18" s="4">
        <v>703273602</v>
      </c>
      <c r="H18" s="7">
        <v>703273602</v>
      </c>
      <c r="I18" s="10">
        <v>10130776</v>
      </c>
      <c r="J18" s="9">
        <v>772560000</v>
      </c>
      <c r="K18" s="4">
        <v>872945837</v>
      </c>
      <c r="L18" s="7">
        <v>981987096</v>
      </c>
    </row>
    <row r="19" spans="1:12" ht="12.75">
      <c r="A19" s="28" t="s">
        <v>34</v>
      </c>
      <c r="B19" s="37" t="s">
        <v>21</v>
      </c>
      <c r="C19" s="4">
        <v>39588000</v>
      </c>
      <c r="D19" s="4">
        <v>50587000</v>
      </c>
      <c r="E19" s="32">
        <v>0</v>
      </c>
      <c r="F19" s="33">
        <v>223197456</v>
      </c>
      <c r="G19" s="34">
        <v>223197456</v>
      </c>
      <c r="H19" s="32">
        <v>223197456</v>
      </c>
      <c r="I19" s="35">
        <v>25748383</v>
      </c>
      <c r="J19" s="36">
        <v>65763282</v>
      </c>
      <c r="K19" s="34">
        <v>69229002</v>
      </c>
      <c r="L19" s="32">
        <v>72953531</v>
      </c>
    </row>
    <row r="20" spans="1:12" ht="12.75">
      <c r="A20" s="28" t="s">
        <v>35</v>
      </c>
      <c r="B20" s="37"/>
      <c r="C20" s="4">
        <v>6367000</v>
      </c>
      <c r="D20" s="4">
        <v>2771000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170476599</v>
      </c>
      <c r="K20" s="4">
        <v>200367554</v>
      </c>
      <c r="L20" s="7">
        <v>211147328</v>
      </c>
    </row>
    <row r="21" spans="1:12" ht="20.25">
      <c r="A21" s="39" t="s">
        <v>36</v>
      </c>
      <c r="B21" s="40"/>
      <c r="C21" s="41">
        <f aca="true" t="shared" si="0" ref="C21:L21">SUM(C5:C20)</f>
        <v>3379867115</v>
      </c>
      <c r="D21" s="41">
        <f t="shared" si="0"/>
        <v>3731115481</v>
      </c>
      <c r="E21" s="42">
        <f t="shared" si="0"/>
        <v>0</v>
      </c>
      <c r="F21" s="43">
        <f t="shared" si="0"/>
        <v>4636654672</v>
      </c>
      <c r="G21" s="41">
        <f t="shared" si="0"/>
        <v>4636654672</v>
      </c>
      <c r="H21" s="44">
        <f t="shared" si="0"/>
        <v>4636654672</v>
      </c>
      <c r="I21" s="45">
        <f t="shared" si="0"/>
        <v>403067716</v>
      </c>
      <c r="J21" s="46">
        <f t="shared" si="0"/>
        <v>5198472348</v>
      </c>
      <c r="K21" s="41">
        <f t="shared" si="0"/>
        <v>5554100057</v>
      </c>
      <c r="L21" s="42">
        <f t="shared" si="0"/>
        <v>5914987427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614855000</v>
      </c>
      <c r="D24" s="4">
        <v>574702000</v>
      </c>
      <c r="E24" s="7">
        <v>0</v>
      </c>
      <c r="F24" s="8">
        <v>680839562</v>
      </c>
      <c r="G24" s="4">
        <v>680839562</v>
      </c>
      <c r="H24" s="30">
        <v>680839562</v>
      </c>
      <c r="I24" s="10">
        <v>73420364</v>
      </c>
      <c r="J24" s="9">
        <v>729929718</v>
      </c>
      <c r="K24" s="4">
        <v>778085498</v>
      </c>
      <c r="L24" s="7">
        <v>820100672</v>
      </c>
    </row>
    <row r="25" spans="1:12" ht="12.75">
      <c r="A25" s="31" t="s">
        <v>39</v>
      </c>
      <c r="B25" s="29"/>
      <c r="C25" s="4">
        <v>28317738</v>
      </c>
      <c r="D25" s="4">
        <v>31420012</v>
      </c>
      <c r="E25" s="7">
        <v>0</v>
      </c>
      <c r="F25" s="9">
        <v>56618872</v>
      </c>
      <c r="G25" s="4">
        <v>56618872</v>
      </c>
      <c r="H25" s="7">
        <v>56618872</v>
      </c>
      <c r="I25" s="10">
        <v>0</v>
      </c>
      <c r="J25" s="9">
        <v>60892617</v>
      </c>
      <c r="K25" s="4">
        <v>68098213</v>
      </c>
      <c r="L25" s="7">
        <v>71775520</v>
      </c>
    </row>
    <row r="26" spans="1:12" ht="12.75">
      <c r="A26" s="31" t="s">
        <v>40</v>
      </c>
      <c r="B26" s="29" t="s">
        <v>41</v>
      </c>
      <c r="C26" s="4">
        <v>458069000</v>
      </c>
      <c r="D26" s="4">
        <v>472929000</v>
      </c>
      <c r="E26" s="7">
        <v>0</v>
      </c>
      <c r="F26" s="9">
        <v>539436041</v>
      </c>
      <c r="G26" s="4">
        <v>539436041</v>
      </c>
      <c r="H26" s="7">
        <v>539436041</v>
      </c>
      <c r="I26" s="10">
        <v>0</v>
      </c>
      <c r="J26" s="9">
        <v>635637711</v>
      </c>
      <c r="K26" s="4">
        <v>629969662</v>
      </c>
      <c r="L26" s="7">
        <v>620941222</v>
      </c>
    </row>
    <row r="27" spans="1:12" ht="12.75">
      <c r="A27" s="31" t="s">
        <v>42</v>
      </c>
      <c r="B27" s="29" t="s">
        <v>21</v>
      </c>
      <c r="C27" s="4">
        <v>398991000</v>
      </c>
      <c r="D27" s="4">
        <v>362143000</v>
      </c>
      <c r="E27" s="7">
        <v>0</v>
      </c>
      <c r="F27" s="8">
        <v>446983710</v>
      </c>
      <c r="G27" s="4">
        <v>446983710</v>
      </c>
      <c r="H27" s="30">
        <v>446983710</v>
      </c>
      <c r="I27" s="10">
        <v>73952433</v>
      </c>
      <c r="J27" s="9">
        <v>448974282</v>
      </c>
      <c r="K27" s="4">
        <v>470143847</v>
      </c>
      <c r="L27" s="7">
        <v>495531618</v>
      </c>
    </row>
    <row r="28" spans="1:12" ht="12.75">
      <c r="A28" s="31" t="s">
        <v>43</v>
      </c>
      <c r="B28" s="29"/>
      <c r="C28" s="4">
        <v>76613000</v>
      </c>
      <c r="D28" s="4">
        <v>81961000</v>
      </c>
      <c r="E28" s="7">
        <v>0</v>
      </c>
      <c r="F28" s="9">
        <v>100026391</v>
      </c>
      <c r="G28" s="4">
        <v>100026391</v>
      </c>
      <c r="H28" s="7">
        <v>100026391</v>
      </c>
      <c r="I28" s="10">
        <v>36602557</v>
      </c>
      <c r="J28" s="9">
        <v>50876578</v>
      </c>
      <c r="K28" s="4">
        <v>66644658</v>
      </c>
      <c r="L28" s="7">
        <v>70243469</v>
      </c>
    </row>
    <row r="29" spans="1:12" ht="12.75">
      <c r="A29" s="31" t="s">
        <v>44</v>
      </c>
      <c r="B29" s="29" t="s">
        <v>21</v>
      </c>
      <c r="C29" s="4">
        <v>1665810000</v>
      </c>
      <c r="D29" s="4">
        <v>2025956000</v>
      </c>
      <c r="E29" s="7">
        <v>588620</v>
      </c>
      <c r="F29" s="8">
        <v>1211253746</v>
      </c>
      <c r="G29" s="4">
        <v>1211253746</v>
      </c>
      <c r="H29" s="30">
        <v>1211253746</v>
      </c>
      <c r="I29" s="10">
        <v>402097137</v>
      </c>
      <c r="J29" s="9">
        <v>2274386416</v>
      </c>
      <c r="K29" s="4">
        <v>2456927101</v>
      </c>
      <c r="L29" s="7">
        <v>2589601163</v>
      </c>
    </row>
    <row r="30" spans="1:12" ht="12.75">
      <c r="A30" s="31" t="s">
        <v>45</v>
      </c>
      <c r="B30" s="29" t="s">
        <v>46</v>
      </c>
      <c r="C30" s="4">
        <v>84499000</v>
      </c>
      <c r="D30" s="4">
        <v>84666000</v>
      </c>
      <c r="E30" s="7">
        <v>0</v>
      </c>
      <c r="F30" s="9">
        <v>806954235</v>
      </c>
      <c r="G30" s="4">
        <v>806954235</v>
      </c>
      <c r="H30" s="7">
        <v>806954235</v>
      </c>
      <c r="I30" s="10">
        <v>1498703</v>
      </c>
      <c r="J30" s="9">
        <v>9177424</v>
      </c>
      <c r="K30" s="4">
        <v>9584064</v>
      </c>
      <c r="L30" s="7">
        <v>10244564</v>
      </c>
    </row>
    <row r="31" spans="1:12" ht="12.75">
      <c r="A31" s="31" t="s">
        <v>47</v>
      </c>
      <c r="B31" s="29"/>
      <c r="C31" s="4">
        <v>158392000</v>
      </c>
      <c r="D31" s="4">
        <v>175849000</v>
      </c>
      <c r="E31" s="7">
        <v>-35619</v>
      </c>
      <c r="F31" s="8">
        <v>515918215</v>
      </c>
      <c r="G31" s="4">
        <v>515918215</v>
      </c>
      <c r="H31" s="30">
        <v>515918215</v>
      </c>
      <c r="I31" s="10">
        <v>44398210</v>
      </c>
      <c r="J31" s="9">
        <v>467038451</v>
      </c>
      <c r="K31" s="4">
        <v>525595928</v>
      </c>
      <c r="L31" s="7">
        <v>554005567</v>
      </c>
    </row>
    <row r="32" spans="1:12" ht="12.75">
      <c r="A32" s="31" t="s">
        <v>33</v>
      </c>
      <c r="B32" s="29"/>
      <c r="C32" s="4">
        <v>0</v>
      </c>
      <c r="D32" s="4">
        <v>3202000</v>
      </c>
      <c r="E32" s="7">
        <v>0</v>
      </c>
      <c r="F32" s="9">
        <v>13221089</v>
      </c>
      <c r="G32" s="4">
        <v>13221089</v>
      </c>
      <c r="H32" s="7">
        <v>13221089</v>
      </c>
      <c r="I32" s="10">
        <v>22921301</v>
      </c>
      <c r="J32" s="9">
        <v>17406858</v>
      </c>
      <c r="K32" s="4">
        <v>18364235</v>
      </c>
      <c r="L32" s="7">
        <v>19355903</v>
      </c>
    </row>
    <row r="33" spans="1:12" ht="12.75">
      <c r="A33" s="31" t="s">
        <v>48</v>
      </c>
      <c r="B33" s="29" t="s">
        <v>49</v>
      </c>
      <c r="C33" s="4">
        <v>271981436</v>
      </c>
      <c r="D33" s="4">
        <v>237310000</v>
      </c>
      <c r="E33" s="7">
        <v>-1670929</v>
      </c>
      <c r="F33" s="8">
        <v>396932003</v>
      </c>
      <c r="G33" s="4">
        <v>396932003</v>
      </c>
      <c r="H33" s="7">
        <v>396932003</v>
      </c>
      <c r="I33" s="10">
        <v>1124146155</v>
      </c>
      <c r="J33" s="9">
        <v>346898273</v>
      </c>
      <c r="K33" s="4">
        <v>355952915</v>
      </c>
      <c r="L33" s="7">
        <v>375092482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3757528174</v>
      </c>
      <c r="D35" s="41">
        <f aca="true" t="shared" si="1" ref="D35:L35">SUM(D24:D34)</f>
        <v>4050138012</v>
      </c>
      <c r="E35" s="42">
        <f t="shared" si="1"/>
        <v>-1117928</v>
      </c>
      <c r="F35" s="43">
        <f t="shared" si="1"/>
        <v>4768183864</v>
      </c>
      <c r="G35" s="41">
        <f t="shared" si="1"/>
        <v>4768183864</v>
      </c>
      <c r="H35" s="42">
        <f t="shared" si="1"/>
        <v>4768183864</v>
      </c>
      <c r="I35" s="45">
        <f t="shared" si="1"/>
        <v>1779036860</v>
      </c>
      <c r="J35" s="46">
        <f t="shared" si="1"/>
        <v>5041218328</v>
      </c>
      <c r="K35" s="41">
        <f t="shared" si="1"/>
        <v>5379366121</v>
      </c>
      <c r="L35" s="42">
        <f t="shared" si="1"/>
        <v>5626892180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-377661059</v>
      </c>
      <c r="D37" s="57">
        <f aca="true" t="shared" si="2" ref="D37:L37">+D21-D35</f>
        <v>-319022531</v>
      </c>
      <c r="E37" s="58">
        <f t="shared" si="2"/>
        <v>1117928</v>
      </c>
      <c r="F37" s="59">
        <f t="shared" si="2"/>
        <v>-131529192</v>
      </c>
      <c r="G37" s="57">
        <f t="shared" si="2"/>
        <v>-131529192</v>
      </c>
      <c r="H37" s="58">
        <f t="shared" si="2"/>
        <v>-131529192</v>
      </c>
      <c r="I37" s="60">
        <f t="shared" si="2"/>
        <v>-1375969144</v>
      </c>
      <c r="J37" s="61">
        <f t="shared" si="2"/>
        <v>157254020</v>
      </c>
      <c r="K37" s="57">
        <f t="shared" si="2"/>
        <v>174733936</v>
      </c>
      <c r="L37" s="58">
        <f t="shared" si="2"/>
        <v>288095247</v>
      </c>
    </row>
    <row r="38" spans="1:12" ht="21" customHeight="1">
      <c r="A38" s="62" t="s">
        <v>53</v>
      </c>
      <c r="B38" s="37" t="s">
        <v>54</v>
      </c>
      <c r="C38" s="4">
        <v>596718755</v>
      </c>
      <c r="D38" s="4">
        <v>530606000</v>
      </c>
      <c r="E38" s="7">
        <v>0</v>
      </c>
      <c r="F38" s="9">
        <v>645169069</v>
      </c>
      <c r="G38" s="4">
        <v>645169069</v>
      </c>
      <c r="H38" s="7">
        <v>645169069</v>
      </c>
      <c r="I38" s="10">
        <v>274138915</v>
      </c>
      <c r="J38" s="9">
        <v>484271650</v>
      </c>
      <c r="K38" s="4">
        <v>500767250</v>
      </c>
      <c r="L38" s="7">
        <v>530045904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197504</v>
      </c>
      <c r="J39" s="36">
        <v>900000</v>
      </c>
      <c r="K39" s="34">
        <v>900000</v>
      </c>
      <c r="L39" s="32">
        <v>900000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219057696</v>
      </c>
      <c r="D41" s="69">
        <f aca="true" t="shared" si="3" ref="D41:L41">SUM(D37:D40)</f>
        <v>211583469</v>
      </c>
      <c r="E41" s="70">
        <f t="shared" si="3"/>
        <v>1117928</v>
      </c>
      <c r="F41" s="71">
        <f t="shared" si="3"/>
        <v>513639877</v>
      </c>
      <c r="G41" s="69">
        <f t="shared" si="3"/>
        <v>513639877</v>
      </c>
      <c r="H41" s="70">
        <f t="shared" si="3"/>
        <v>513639877</v>
      </c>
      <c r="I41" s="72">
        <f t="shared" si="3"/>
        <v>-1101632725</v>
      </c>
      <c r="J41" s="73">
        <f t="shared" si="3"/>
        <v>642425670</v>
      </c>
      <c r="K41" s="69">
        <f t="shared" si="3"/>
        <v>676401186</v>
      </c>
      <c r="L41" s="70">
        <f t="shared" si="3"/>
        <v>819041151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219057696</v>
      </c>
      <c r="D43" s="79">
        <f aca="true" t="shared" si="4" ref="D43:L43">+D41-D42</f>
        <v>211583469</v>
      </c>
      <c r="E43" s="80">
        <f t="shared" si="4"/>
        <v>1117928</v>
      </c>
      <c r="F43" s="81">
        <f t="shared" si="4"/>
        <v>513639877</v>
      </c>
      <c r="G43" s="79">
        <f t="shared" si="4"/>
        <v>513639877</v>
      </c>
      <c r="H43" s="80">
        <f t="shared" si="4"/>
        <v>513639877</v>
      </c>
      <c r="I43" s="82">
        <f t="shared" si="4"/>
        <v>-1101632725</v>
      </c>
      <c r="J43" s="83">
        <f t="shared" si="4"/>
        <v>642425670</v>
      </c>
      <c r="K43" s="79">
        <f t="shared" si="4"/>
        <v>676401186</v>
      </c>
      <c r="L43" s="80">
        <f t="shared" si="4"/>
        <v>819041151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219057696</v>
      </c>
      <c r="D45" s="69">
        <f aca="true" t="shared" si="5" ref="D45:L45">SUM(D43:D44)</f>
        <v>211583469</v>
      </c>
      <c r="E45" s="70">
        <f t="shared" si="5"/>
        <v>1117928</v>
      </c>
      <c r="F45" s="71">
        <f t="shared" si="5"/>
        <v>513639877</v>
      </c>
      <c r="G45" s="69">
        <f t="shared" si="5"/>
        <v>513639877</v>
      </c>
      <c r="H45" s="70">
        <f t="shared" si="5"/>
        <v>513639877</v>
      </c>
      <c r="I45" s="72">
        <f t="shared" si="5"/>
        <v>-1101632725</v>
      </c>
      <c r="J45" s="73">
        <f t="shared" si="5"/>
        <v>642425670</v>
      </c>
      <c r="K45" s="69">
        <f t="shared" si="5"/>
        <v>676401186</v>
      </c>
      <c r="L45" s="70">
        <f t="shared" si="5"/>
        <v>819041151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219057696</v>
      </c>
      <c r="D47" s="89">
        <f aca="true" t="shared" si="6" ref="D47:L47">SUM(D45:D46)</f>
        <v>211583469</v>
      </c>
      <c r="E47" s="90">
        <f t="shared" si="6"/>
        <v>1117928</v>
      </c>
      <c r="F47" s="91">
        <f t="shared" si="6"/>
        <v>513639877</v>
      </c>
      <c r="G47" s="89">
        <f t="shared" si="6"/>
        <v>513639877</v>
      </c>
      <c r="H47" s="92">
        <f t="shared" si="6"/>
        <v>513639877</v>
      </c>
      <c r="I47" s="93">
        <f t="shared" si="6"/>
        <v>-1101632725</v>
      </c>
      <c r="J47" s="94">
        <f t="shared" si="6"/>
        <v>642425670</v>
      </c>
      <c r="K47" s="89">
        <f t="shared" si="6"/>
        <v>676401186</v>
      </c>
      <c r="L47" s="95">
        <f t="shared" si="6"/>
        <v>819041151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272706788</v>
      </c>
      <c r="D5" s="4">
        <v>265941408</v>
      </c>
      <c r="E5" s="5">
        <v>0</v>
      </c>
      <c r="F5" s="6">
        <v>413697037</v>
      </c>
      <c r="G5" s="4">
        <v>364386337</v>
      </c>
      <c r="H5" s="7">
        <v>364386337</v>
      </c>
      <c r="I5" s="8">
        <v>325127765</v>
      </c>
      <c r="J5" s="6">
        <v>400836191</v>
      </c>
      <c r="K5" s="4">
        <v>423622404</v>
      </c>
      <c r="L5" s="7">
        <v>452154519</v>
      </c>
    </row>
    <row r="6" spans="1:12" ht="12.75">
      <c r="A6" s="28" t="s">
        <v>22</v>
      </c>
      <c r="B6" s="29" t="s">
        <v>21</v>
      </c>
      <c r="C6" s="4">
        <v>660703175</v>
      </c>
      <c r="D6" s="4">
        <v>699088395</v>
      </c>
      <c r="E6" s="7">
        <v>0</v>
      </c>
      <c r="F6" s="9">
        <v>804515536</v>
      </c>
      <c r="G6" s="4">
        <v>806898532</v>
      </c>
      <c r="H6" s="7">
        <v>806898532</v>
      </c>
      <c r="I6" s="30">
        <v>767364258</v>
      </c>
      <c r="J6" s="9">
        <v>893580402</v>
      </c>
      <c r="K6" s="4">
        <v>984709664</v>
      </c>
      <c r="L6" s="7">
        <v>1145620994</v>
      </c>
    </row>
    <row r="7" spans="1:12" ht="12.75">
      <c r="A7" s="31" t="s">
        <v>23</v>
      </c>
      <c r="B7" s="29" t="s">
        <v>21</v>
      </c>
      <c r="C7" s="4">
        <v>436843406</v>
      </c>
      <c r="D7" s="4">
        <v>465049360</v>
      </c>
      <c r="E7" s="7">
        <v>0</v>
      </c>
      <c r="F7" s="9">
        <v>591843746</v>
      </c>
      <c r="G7" s="4">
        <v>527561383</v>
      </c>
      <c r="H7" s="7">
        <v>527561383</v>
      </c>
      <c r="I7" s="10">
        <v>573390872</v>
      </c>
      <c r="J7" s="9">
        <v>600321271</v>
      </c>
      <c r="K7" s="4">
        <v>642898620</v>
      </c>
      <c r="L7" s="7">
        <v>713578069</v>
      </c>
    </row>
    <row r="8" spans="1:12" ht="12.75">
      <c r="A8" s="31" t="s">
        <v>24</v>
      </c>
      <c r="B8" s="29" t="s">
        <v>21</v>
      </c>
      <c r="C8" s="4">
        <v>91495501</v>
      </c>
      <c r="D8" s="4">
        <v>98707056</v>
      </c>
      <c r="E8" s="7">
        <v>0</v>
      </c>
      <c r="F8" s="9">
        <v>119074195</v>
      </c>
      <c r="G8" s="4">
        <v>112786515</v>
      </c>
      <c r="H8" s="7">
        <v>112786515</v>
      </c>
      <c r="I8" s="10">
        <v>112075431</v>
      </c>
      <c r="J8" s="9">
        <v>115825294</v>
      </c>
      <c r="K8" s="4">
        <v>120669320</v>
      </c>
      <c r="L8" s="7">
        <v>131453855</v>
      </c>
    </row>
    <row r="9" spans="1:12" ht="12.75">
      <c r="A9" s="31" t="s">
        <v>25</v>
      </c>
      <c r="B9" s="29" t="s">
        <v>21</v>
      </c>
      <c r="C9" s="4">
        <v>122543297</v>
      </c>
      <c r="D9" s="4">
        <v>126282224</v>
      </c>
      <c r="E9" s="32">
        <v>0</v>
      </c>
      <c r="F9" s="33">
        <v>185155654</v>
      </c>
      <c r="G9" s="34">
        <v>151833483</v>
      </c>
      <c r="H9" s="32">
        <v>151833483</v>
      </c>
      <c r="I9" s="35">
        <v>141329010</v>
      </c>
      <c r="J9" s="36">
        <v>166772368</v>
      </c>
      <c r="K9" s="34">
        <v>175778078</v>
      </c>
      <c r="L9" s="32">
        <v>195270098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4874688</v>
      </c>
      <c r="D11" s="4">
        <v>5411385</v>
      </c>
      <c r="E11" s="7">
        <v>0</v>
      </c>
      <c r="F11" s="9">
        <v>6792927</v>
      </c>
      <c r="G11" s="4">
        <v>6720808</v>
      </c>
      <c r="H11" s="7">
        <v>6720808</v>
      </c>
      <c r="I11" s="10">
        <v>8571855</v>
      </c>
      <c r="J11" s="9">
        <v>8374662</v>
      </c>
      <c r="K11" s="4">
        <v>8411514</v>
      </c>
      <c r="L11" s="7">
        <v>8547269</v>
      </c>
    </row>
    <row r="12" spans="1:12" ht="12.75">
      <c r="A12" s="28" t="s">
        <v>27</v>
      </c>
      <c r="B12" s="37"/>
      <c r="C12" s="4">
        <v>6911774</v>
      </c>
      <c r="D12" s="4">
        <v>9165688</v>
      </c>
      <c r="E12" s="7">
        <v>0</v>
      </c>
      <c r="F12" s="9">
        <v>4039370</v>
      </c>
      <c r="G12" s="4">
        <v>4039370</v>
      </c>
      <c r="H12" s="7">
        <v>4039370</v>
      </c>
      <c r="I12" s="10">
        <v>21171045</v>
      </c>
      <c r="J12" s="9">
        <v>3237951</v>
      </c>
      <c r="K12" s="4">
        <v>3245970</v>
      </c>
      <c r="L12" s="7">
        <v>3422253</v>
      </c>
    </row>
    <row r="13" spans="1:12" ht="12.75">
      <c r="A13" s="28" t="s">
        <v>28</v>
      </c>
      <c r="B13" s="37"/>
      <c r="C13" s="4">
        <v>131568960</v>
      </c>
      <c r="D13" s="4">
        <v>161301557</v>
      </c>
      <c r="E13" s="7">
        <v>0</v>
      </c>
      <c r="F13" s="9">
        <v>134142691</v>
      </c>
      <c r="G13" s="4">
        <v>256210221</v>
      </c>
      <c r="H13" s="7">
        <v>256210221</v>
      </c>
      <c r="I13" s="10">
        <v>284309352</v>
      </c>
      <c r="J13" s="9">
        <v>54934116</v>
      </c>
      <c r="K13" s="4">
        <v>58740560</v>
      </c>
      <c r="L13" s="7">
        <v>59644551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13573269</v>
      </c>
      <c r="D15" s="4">
        <v>10505354</v>
      </c>
      <c r="E15" s="7">
        <v>0</v>
      </c>
      <c r="F15" s="9">
        <v>8640384</v>
      </c>
      <c r="G15" s="4">
        <v>4831860</v>
      </c>
      <c r="H15" s="7">
        <v>4831860</v>
      </c>
      <c r="I15" s="10">
        <v>9133280</v>
      </c>
      <c r="J15" s="9">
        <v>1699556</v>
      </c>
      <c r="K15" s="4">
        <v>8792726</v>
      </c>
      <c r="L15" s="7">
        <v>9424535</v>
      </c>
    </row>
    <row r="16" spans="1:12" ht="12.75">
      <c r="A16" s="28" t="s">
        <v>31</v>
      </c>
      <c r="B16" s="37"/>
      <c r="C16" s="4">
        <v>5717316</v>
      </c>
      <c r="D16" s="4">
        <v>0</v>
      </c>
      <c r="E16" s="7">
        <v>0</v>
      </c>
      <c r="F16" s="9">
        <v>1279265</v>
      </c>
      <c r="G16" s="4">
        <v>5992438</v>
      </c>
      <c r="H16" s="7">
        <v>5992438</v>
      </c>
      <c r="I16" s="10">
        <v>7675367</v>
      </c>
      <c r="J16" s="9">
        <v>5930526</v>
      </c>
      <c r="K16" s="4">
        <v>6235086</v>
      </c>
      <c r="L16" s="7">
        <v>6571782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7055100</v>
      </c>
      <c r="G17" s="4">
        <v>7055100</v>
      </c>
      <c r="H17" s="7">
        <v>7055100</v>
      </c>
      <c r="I17" s="10">
        <v>0</v>
      </c>
      <c r="J17" s="9">
        <v>5000000</v>
      </c>
      <c r="K17" s="4">
        <v>7055000</v>
      </c>
      <c r="L17" s="7">
        <v>7435970</v>
      </c>
    </row>
    <row r="18" spans="1:12" ht="12.75">
      <c r="A18" s="28" t="s">
        <v>33</v>
      </c>
      <c r="B18" s="37"/>
      <c r="C18" s="4">
        <v>346442953</v>
      </c>
      <c r="D18" s="4">
        <v>347530878</v>
      </c>
      <c r="E18" s="7">
        <v>0</v>
      </c>
      <c r="F18" s="9">
        <v>409108000</v>
      </c>
      <c r="G18" s="4">
        <v>409308000</v>
      </c>
      <c r="H18" s="7">
        <v>409308000</v>
      </c>
      <c r="I18" s="10">
        <v>400186345</v>
      </c>
      <c r="J18" s="9">
        <v>442778450</v>
      </c>
      <c r="K18" s="4">
        <v>474954400</v>
      </c>
      <c r="L18" s="7">
        <v>515290500</v>
      </c>
    </row>
    <row r="19" spans="1:12" ht="12.75">
      <c r="A19" s="28" t="s">
        <v>34</v>
      </c>
      <c r="B19" s="37" t="s">
        <v>21</v>
      </c>
      <c r="C19" s="4">
        <v>72879693</v>
      </c>
      <c r="D19" s="4">
        <v>93714043</v>
      </c>
      <c r="E19" s="32">
        <v>0</v>
      </c>
      <c r="F19" s="33">
        <v>35296120</v>
      </c>
      <c r="G19" s="34">
        <v>34663298</v>
      </c>
      <c r="H19" s="32">
        <v>34663298</v>
      </c>
      <c r="I19" s="35">
        <v>34446834</v>
      </c>
      <c r="J19" s="36">
        <v>22890601</v>
      </c>
      <c r="K19" s="34">
        <v>28590343</v>
      </c>
      <c r="L19" s="32">
        <v>30134239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-965838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2166260820</v>
      </c>
      <c r="D21" s="41">
        <f t="shared" si="0"/>
        <v>2282697348</v>
      </c>
      <c r="E21" s="42">
        <f t="shared" si="0"/>
        <v>0</v>
      </c>
      <c r="F21" s="43">
        <f t="shared" si="0"/>
        <v>2720640025</v>
      </c>
      <c r="G21" s="41">
        <f t="shared" si="0"/>
        <v>2692287345</v>
      </c>
      <c r="H21" s="44">
        <f t="shared" si="0"/>
        <v>2692287345</v>
      </c>
      <c r="I21" s="45">
        <f t="shared" si="0"/>
        <v>2683815576</v>
      </c>
      <c r="J21" s="46">
        <f t="shared" si="0"/>
        <v>2722181388</v>
      </c>
      <c r="K21" s="41">
        <f t="shared" si="0"/>
        <v>2943703685</v>
      </c>
      <c r="L21" s="42">
        <f t="shared" si="0"/>
        <v>3278548634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489414758</v>
      </c>
      <c r="D24" s="4">
        <v>530451714</v>
      </c>
      <c r="E24" s="7">
        <v>0</v>
      </c>
      <c r="F24" s="8">
        <v>652667779</v>
      </c>
      <c r="G24" s="4">
        <v>644871222</v>
      </c>
      <c r="H24" s="30">
        <v>644871222</v>
      </c>
      <c r="I24" s="10">
        <v>631011919</v>
      </c>
      <c r="J24" s="9">
        <v>663853438</v>
      </c>
      <c r="K24" s="4">
        <v>734094243</v>
      </c>
      <c r="L24" s="7">
        <v>777800381</v>
      </c>
    </row>
    <row r="25" spans="1:12" ht="12.75">
      <c r="A25" s="31" t="s">
        <v>39</v>
      </c>
      <c r="B25" s="29"/>
      <c r="C25" s="4">
        <v>23981844</v>
      </c>
      <c r="D25" s="4">
        <v>28398076</v>
      </c>
      <c r="E25" s="7">
        <v>0</v>
      </c>
      <c r="F25" s="9">
        <v>33907256</v>
      </c>
      <c r="G25" s="4">
        <v>34511471</v>
      </c>
      <c r="H25" s="7">
        <v>34511471</v>
      </c>
      <c r="I25" s="10">
        <v>34199953</v>
      </c>
      <c r="J25" s="9">
        <v>36438387</v>
      </c>
      <c r="K25" s="4">
        <v>38465044</v>
      </c>
      <c r="L25" s="7">
        <v>41542241</v>
      </c>
    </row>
    <row r="26" spans="1:12" ht="12.75">
      <c r="A26" s="31" t="s">
        <v>40</v>
      </c>
      <c r="B26" s="29" t="s">
        <v>41</v>
      </c>
      <c r="C26" s="4">
        <v>480063289</v>
      </c>
      <c r="D26" s="4">
        <v>543458552</v>
      </c>
      <c r="E26" s="7">
        <v>0</v>
      </c>
      <c r="F26" s="9">
        <v>551000000</v>
      </c>
      <c r="G26" s="4">
        <v>551000000</v>
      </c>
      <c r="H26" s="7">
        <v>551000000</v>
      </c>
      <c r="I26" s="10">
        <v>722372070</v>
      </c>
      <c r="J26" s="9">
        <v>530000000</v>
      </c>
      <c r="K26" s="4">
        <v>470000000</v>
      </c>
      <c r="L26" s="7">
        <v>455000000</v>
      </c>
    </row>
    <row r="27" spans="1:12" ht="12.75">
      <c r="A27" s="31" t="s">
        <v>42</v>
      </c>
      <c r="B27" s="29" t="s">
        <v>21</v>
      </c>
      <c r="C27" s="4">
        <v>427744133</v>
      </c>
      <c r="D27" s="4">
        <v>411711664</v>
      </c>
      <c r="E27" s="7">
        <v>0</v>
      </c>
      <c r="F27" s="8">
        <v>428189005</v>
      </c>
      <c r="G27" s="4">
        <v>428189005</v>
      </c>
      <c r="H27" s="30">
        <v>428189005</v>
      </c>
      <c r="I27" s="10">
        <v>402816345</v>
      </c>
      <c r="J27" s="9">
        <v>434145379</v>
      </c>
      <c r="K27" s="4">
        <v>457589171</v>
      </c>
      <c r="L27" s="7">
        <v>464581844</v>
      </c>
    </row>
    <row r="28" spans="1:12" ht="12.75">
      <c r="A28" s="31" t="s">
        <v>43</v>
      </c>
      <c r="B28" s="29"/>
      <c r="C28" s="4">
        <v>33862799</v>
      </c>
      <c r="D28" s="4">
        <v>43954964</v>
      </c>
      <c r="E28" s="7">
        <v>0</v>
      </c>
      <c r="F28" s="9">
        <v>11000000</v>
      </c>
      <c r="G28" s="4">
        <v>11000000</v>
      </c>
      <c r="H28" s="7">
        <v>11000000</v>
      </c>
      <c r="I28" s="10">
        <v>72736372</v>
      </c>
      <c r="J28" s="9">
        <v>6322533</v>
      </c>
      <c r="K28" s="4">
        <v>5663933</v>
      </c>
      <c r="L28" s="7">
        <v>5995739</v>
      </c>
    </row>
    <row r="29" spans="1:12" ht="12.75">
      <c r="A29" s="31" t="s">
        <v>44</v>
      </c>
      <c r="B29" s="29" t="s">
        <v>21</v>
      </c>
      <c r="C29" s="4">
        <v>759344771</v>
      </c>
      <c r="D29" s="4">
        <v>775219428</v>
      </c>
      <c r="E29" s="7">
        <v>0</v>
      </c>
      <c r="F29" s="8">
        <v>897899615</v>
      </c>
      <c r="G29" s="4">
        <v>897899615</v>
      </c>
      <c r="H29" s="30">
        <v>897899615</v>
      </c>
      <c r="I29" s="10">
        <v>1000732358</v>
      </c>
      <c r="J29" s="9">
        <v>899216000</v>
      </c>
      <c r="K29" s="4">
        <v>940266000</v>
      </c>
      <c r="L29" s="7">
        <v>985509840</v>
      </c>
    </row>
    <row r="30" spans="1:12" ht="12.75">
      <c r="A30" s="31" t="s">
        <v>45</v>
      </c>
      <c r="B30" s="29" t="s">
        <v>46</v>
      </c>
      <c r="C30" s="4">
        <v>50600975</v>
      </c>
      <c r="D30" s="4">
        <v>68240419</v>
      </c>
      <c r="E30" s="7">
        <v>0</v>
      </c>
      <c r="F30" s="9">
        <v>99001516</v>
      </c>
      <c r="G30" s="4">
        <v>108167323</v>
      </c>
      <c r="H30" s="7">
        <v>108167323</v>
      </c>
      <c r="I30" s="10">
        <v>54227617</v>
      </c>
      <c r="J30" s="9">
        <v>145569541</v>
      </c>
      <c r="K30" s="4">
        <v>155283526</v>
      </c>
      <c r="L30" s="7">
        <v>163733254</v>
      </c>
    </row>
    <row r="31" spans="1:12" ht="12.75">
      <c r="A31" s="31" t="s">
        <v>47</v>
      </c>
      <c r="B31" s="29"/>
      <c r="C31" s="4">
        <v>32055317</v>
      </c>
      <c r="D31" s="4">
        <v>35801781</v>
      </c>
      <c r="E31" s="7">
        <v>0</v>
      </c>
      <c r="F31" s="8">
        <v>269504563</v>
      </c>
      <c r="G31" s="4">
        <v>282042888</v>
      </c>
      <c r="H31" s="30">
        <v>282042888</v>
      </c>
      <c r="I31" s="10">
        <v>187767273</v>
      </c>
      <c r="J31" s="9">
        <v>304362287</v>
      </c>
      <c r="K31" s="4">
        <v>300987087</v>
      </c>
      <c r="L31" s="7">
        <v>317512670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0</v>
      </c>
      <c r="F32" s="9">
        <v>0</v>
      </c>
      <c r="G32" s="4">
        <v>0</v>
      </c>
      <c r="H32" s="7">
        <v>0</v>
      </c>
      <c r="I32" s="10">
        <v>0</v>
      </c>
      <c r="J32" s="9">
        <v>0</v>
      </c>
      <c r="K32" s="4">
        <v>0</v>
      </c>
      <c r="L32" s="7">
        <v>0</v>
      </c>
    </row>
    <row r="33" spans="1:12" ht="12.75">
      <c r="A33" s="31" t="s">
        <v>48</v>
      </c>
      <c r="B33" s="29" t="s">
        <v>49</v>
      </c>
      <c r="C33" s="4">
        <v>223598906</v>
      </c>
      <c r="D33" s="4">
        <v>283142325</v>
      </c>
      <c r="E33" s="7">
        <v>0</v>
      </c>
      <c r="F33" s="8">
        <v>175908589</v>
      </c>
      <c r="G33" s="4">
        <v>189382259</v>
      </c>
      <c r="H33" s="7">
        <v>189382259</v>
      </c>
      <c r="I33" s="10">
        <v>155306414</v>
      </c>
      <c r="J33" s="9">
        <v>197304258</v>
      </c>
      <c r="K33" s="4">
        <v>210904130</v>
      </c>
      <c r="L33" s="7">
        <v>222294833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8150768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2520666792</v>
      </c>
      <c r="D35" s="41">
        <f aca="true" t="shared" si="1" ref="D35:L35">SUM(D24:D34)</f>
        <v>2720378923</v>
      </c>
      <c r="E35" s="42">
        <f t="shared" si="1"/>
        <v>0</v>
      </c>
      <c r="F35" s="43">
        <f t="shared" si="1"/>
        <v>3119078323</v>
      </c>
      <c r="G35" s="41">
        <f t="shared" si="1"/>
        <v>3147063783</v>
      </c>
      <c r="H35" s="42">
        <f t="shared" si="1"/>
        <v>3147063783</v>
      </c>
      <c r="I35" s="45">
        <f t="shared" si="1"/>
        <v>3269321089</v>
      </c>
      <c r="J35" s="46">
        <f t="shared" si="1"/>
        <v>3217211823</v>
      </c>
      <c r="K35" s="41">
        <f t="shared" si="1"/>
        <v>3313253134</v>
      </c>
      <c r="L35" s="42">
        <f t="shared" si="1"/>
        <v>3433970802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-354405972</v>
      </c>
      <c r="D37" s="57">
        <f aca="true" t="shared" si="2" ref="D37:L37">+D21-D35</f>
        <v>-437681575</v>
      </c>
      <c r="E37" s="58">
        <f t="shared" si="2"/>
        <v>0</v>
      </c>
      <c r="F37" s="59">
        <f t="shared" si="2"/>
        <v>-398438298</v>
      </c>
      <c r="G37" s="57">
        <f t="shared" si="2"/>
        <v>-454776438</v>
      </c>
      <c r="H37" s="58">
        <f t="shared" si="2"/>
        <v>-454776438</v>
      </c>
      <c r="I37" s="60">
        <f t="shared" si="2"/>
        <v>-585505513</v>
      </c>
      <c r="J37" s="61">
        <f t="shared" si="2"/>
        <v>-495030435</v>
      </c>
      <c r="K37" s="57">
        <f t="shared" si="2"/>
        <v>-369549449</v>
      </c>
      <c r="L37" s="58">
        <f t="shared" si="2"/>
        <v>-155422168</v>
      </c>
    </row>
    <row r="38" spans="1:12" ht="21" customHeight="1">
      <c r="A38" s="62" t="s">
        <v>53</v>
      </c>
      <c r="B38" s="37" t="s">
        <v>54</v>
      </c>
      <c r="C38" s="4">
        <v>100131066</v>
      </c>
      <c r="D38" s="4">
        <v>130162218</v>
      </c>
      <c r="E38" s="7">
        <v>0</v>
      </c>
      <c r="F38" s="9">
        <v>168889550</v>
      </c>
      <c r="G38" s="4">
        <v>230864040</v>
      </c>
      <c r="H38" s="7">
        <v>230864040</v>
      </c>
      <c r="I38" s="10">
        <v>166889942</v>
      </c>
      <c r="J38" s="9">
        <v>147074550</v>
      </c>
      <c r="K38" s="4">
        <v>166507600</v>
      </c>
      <c r="L38" s="7">
        <v>174887500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101575858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-254274906</v>
      </c>
      <c r="D41" s="69">
        <f aca="true" t="shared" si="3" ref="D41:L41">SUM(D37:D40)</f>
        <v>-307519357</v>
      </c>
      <c r="E41" s="70">
        <f t="shared" si="3"/>
        <v>0</v>
      </c>
      <c r="F41" s="71">
        <f t="shared" si="3"/>
        <v>-229548748</v>
      </c>
      <c r="G41" s="69">
        <f t="shared" si="3"/>
        <v>-223912398</v>
      </c>
      <c r="H41" s="70">
        <f t="shared" si="3"/>
        <v>-223912398</v>
      </c>
      <c r="I41" s="72">
        <f t="shared" si="3"/>
        <v>-317039713</v>
      </c>
      <c r="J41" s="73">
        <f t="shared" si="3"/>
        <v>-347955885</v>
      </c>
      <c r="K41" s="69">
        <f t="shared" si="3"/>
        <v>-203041849</v>
      </c>
      <c r="L41" s="70">
        <f t="shared" si="3"/>
        <v>19465332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-254274906</v>
      </c>
      <c r="D43" s="79">
        <f aca="true" t="shared" si="4" ref="D43:L43">+D41-D42</f>
        <v>-307519357</v>
      </c>
      <c r="E43" s="80">
        <f t="shared" si="4"/>
        <v>0</v>
      </c>
      <c r="F43" s="81">
        <f t="shared" si="4"/>
        <v>-229548748</v>
      </c>
      <c r="G43" s="79">
        <f t="shared" si="4"/>
        <v>-223912398</v>
      </c>
      <c r="H43" s="80">
        <f t="shared" si="4"/>
        <v>-223912398</v>
      </c>
      <c r="I43" s="82">
        <f t="shared" si="4"/>
        <v>-317039713</v>
      </c>
      <c r="J43" s="83">
        <f t="shared" si="4"/>
        <v>-347955885</v>
      </c>
      <c r="K43" s="79">
        <f t="shared" si="4"/>
        <v>-203041849</v>
      </c>
      <c r="L43" s="80">
        <f t="shared" si="4"/>
        <v>19465332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-254274906</v>
      </c>
      <c r="D45" s="69">
        <f aca="true" t="shared" si="5" ref="D45:L45">SUM(D43:D44)</f>
        <v>-307519357</v>
      </c>
      <c r="E45" s="70">
        <f t="shared" si="5"/>
        <v>0</v>
      </c>
      <c r="F45" s="71">
        <f t="shared" si="5"/>
        <v>-229548748</v>
      </c>
      <c r="G45" s="69">
        <f t="shared" si="5"/>
        <v>-223912398</v>
      </c>
      <c r="H45" s="70">
        <f t="shared" si="5"/>
        <v>-223912398</v>
      </c>
      <c r="I45" s="72">
        <f t="shared" si="5"/>
        <v>-317039713</v>
      </c>
      <c r="J45" s="73">
        <f t="shared" si="5"/>
        <v>-347955885</v>
      </c>
      <c r="K45" s="69">
        <f t="shared" si="5"/>
        <v>-203041849</v>
      </c>
      <c r="L45" s="70">
        <f t="shared" si="5"/>
        <v>19465332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-254274906</v>
      </c>
      <c r="D47" s="89">
        <f aca="true" t="shared" si="6" ref="D47:L47">SUM(D45:D46)</f>
        <v>-307519357</v>
      </c>
      <c r="E47" s="90">
        <f t="shared" si="6"/>
        <v>0</v>
      </c>
      <c r="F47" s="91">
        <f t="shared" si="6"/>
        <v>-229548748</v>
      </c>
      <c r="G47" s="89">
        <f t="shared" si="6"/>
        <v>-223912398</v>
      </c>
      <c r="H47" s="92">
        <f t="shared" si="6"/>
        <v>-223912398</v>
      </c>
      <c r="I47" s="93">
        <f t="shared" si="6"/>
        <v>-317039713</v>
      </c>
      <c r="J47" s="94">
        <f t="shared" si="6"/>
        <v>-347955885</v>
      </c>
      <c r="K47" s="89">
        <f t="shared" si="6"/>
        <v>-203041849</v>
      </c>
      <c r="L47" s="95">
        <f t="shared" si="6"/>
        <v>19465332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0</v>
      </c>
      <c r="D5" s="4">
        <v>143946378</v>
      </c>
      <c r="E5" s="5">
        <v>172879395</v>
      </c>
      <c r="F5" s="6">
        <v>171730587</v>
      </c>
      <c r="G5" s="4">
        <v>175279200</v>
      </c>
      <c r="H5" s="7">
        <v>175279200</v>
      </c>
      <c r="I5" s="8">
        <v>182197326</v>
      </c>
      <c r="J5" s="6">
        <v>181555634</v>
      </c>
      <c r="K5" s="4">
        <v>192448718</v>
      </c>
      <c r="L5" s="7">
        <v>203995376</v>
      </c>
    </row>
    <row r="6" spans="1:12" ht="12.75">
      <c r="A6" s="28" t="s">
        <v>22</v>
      </c>
      <c r="B6" s="29" t="s">
        <v>21</v>
      </c>
      <c r="C6" s="4">
        <v>0</v>
      </c>
      <c r="D6" s="4">
        <v>612657313</v>
      </c>
      <c r="E6" s="7">
        <v>756817704</v>
      </c>
      <c r="F6" s="9">
        <v>248863113</v>
      </c>
      <c r="G6" s="4">
        <v>270160872</v>
      </c>
      <c r="H6" s="7">
        <v>270160872</v>
      </c>
      <c r="I6" s="30">
        <v>198584924</v>
      </c>
      <c r="J6" s="9">
        <v>926184710</v>
      </c>
      <c r="K6" s="4">
        <v>1040755804</v>
      </c>
      <c r="L6" s="7">
        <v>1169906157</v>
      </c>
    </row>
    <row r="7" spans="1:12" ht="12.75">
      <c r="A7" s="31" t="s">
        <v>23</v>
      </c>
      <c r="B7" s="29" t="s">
        <v>21</v>
      </c>
      <c r="C7" s="4">
        <v>0</v>
      </c>
      <c r="D7" s="4">
        <v>91204708</v>
      </c>
      <c r="E7" s="7">
        <v>121196126</v>
      </c>
      <c r="F7" s="9">
        <v>108492918</v>
      </c>
      <c r="G7" s="4">
        <v>112886518</v>
      </c>
      <c r="H7" s="7">
        <v>112886518</v>
      </c>
      <c r="I7" s="10">
        <v>107680216</v>
      </c>
      <c r="J7" s="9">
        <v>119657629</v>
      </c>
      <c r="K7" s="4">
        <v>126835446</v>
      </c>
      <c r="L7" s="7">
        <v>134443842</v>
      </c>
    </row>
    <row r="8" spans="1:12" ht="12.75">
      <c r="A8" s="31" t="s">
        <v>24</v>
      </c>
      <c r="B8" s="29" t="s">
        <v>21</v>
      </c>
      <c r="C8" s="4">
        <v>0</v>
      </c>
      <c r="D8" s="4">
        <v>60599591</v>
      </c>
      <c r="E8" s="7">
        <v>72450097</v>
      </c>
      <c r="F8" s="9">
        <v>66444722</v>
      </c>
      <c r="G8" s="4">
        <v>71788120</v>
      </c>
      <c r="H8" s="7">
        <v>71788120</v>
      </c>
      <c r="I8" s="10">
        <v>52268226</v>
      </c>
      <c r="J8" s="9">
        <v>76094486</v>
      </c>
      <c r="K8" s="4">
        <v>80661000</v>
      </c>
      <c r="L8" s="7">
        <v>85501549</v>
      </c>
    </row>
    <row r="9" spans="1:12" ht="12.75">
      <c r="A9" s="31" t="s">
        <v>25</v>
      </c>
      <c r="B9" s="29" t="s">
        <v>21</v>
      </c>
      <c r="C9" s="4">
        <v>0</v>
      </c>
      <c r="D9" s="4">
        <v>52425852</v>
      </c>
      <c r="E9" s="32">
        <v>65969377</v>
      </c>
      <c r="F9" s="33">
        <v>61753192</v>
      </c>
      <c r="G9" s="34">
        <v>65600000</v>
      </c>
      <c r="H9" s="32">
        <v>65600000</v>
      </c>
      <c r="I9" s="35">
        <v>49761464</v>
      </c>
      <c r="J9" s="36">
        <v>69536000</v>
      </c>
      <c r="K9" s="34">
        <v>73708160</v>
      </c>
      <c r="L9" s="32">
        <v>78130649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0</v>
      </c>
      <c r="D11" s="4">
        <v>3925587</v>
      </c>
      <c r="E11" s="7">
        <v>3620844</v>
      </c>
      <c r="F11" s="9">
        <v>3308105</v>
      </c>
      <c r="G11" s="4">
        <v>3029062</v>
      </c>
      <c r="H11" s="7">
        <v>3029062</v>
      </c>
      <c r="I11" s="10">
        <v>3163441</v>
      </c>
      <c r="J11" s="9">
        <v>3186572</v>
      </c>
      <c r="K11" s="4">
        <v>3358650</v>
      </c>
      <c r="L11" s="7">
        <v>3540018</v>
      </c>
    </row>
    <row r="12" spans="1:12" ht="12.75">
      <c r="A12" s="28" t="s">
        <v>27</v>
      </c>
      <c r="B12" s="37"/>
      <c r="C12" s="4">
        <v>0</v>
      </c>
      <c r="D12" s="4">
        <v>15635654</v>
      </c>
      <c r="E12" s="7">
        <v>21599028</v>
      </c>
      <c r="F12" s="9">
        <v>18176872</v>
      </c>
      <c r="G12" s="4">
        <v>18176872</v>
      </c>
      <c r="H12" s="7">
        <v>18176872</v>
      </c>
      <c r="I12" s="10">
        <v>27676540</v>
      </c>
      <c r="J12" s="9">
        <v>19122069</v>
      </c>
      <c r="K12" s="4">
        <v>20154661</v>
      </c>
      <c r="L12" s="7">
        <v>21243013</v>
      </c>
    </row>
    <row r="13" spans="1:12" ht="12.75">
      <c r="A13" s="28" t="s">
        <v>28</v>
      </c>
      <c r="B13" s="37"/>
      <c r="C13" s="4">
        <v>0</v>
      </c>
      <c r="D13" s="4">
        <v>10274366</v>
      </c>
      <c r="E13" s="7">
        <v>210258</v>
      </c>
      <c r="F13" s="9">
        <v>545233014</v>
      </c>
      <c r="G13" s="4">
        <v>555233014</v>
      </c>
      <c r="H13" s="7">
        <v>555233014</v>
      </c>
      <c r="I13" s="10">
        <v>520725428</v>
      </c>
      <c r="J13" s="9">
        <v>0</v>
      </c>
      <c r="K13" s="4">
        <v>0</v>
      </c>
      <c r="L13" s="7">
        <v>0</v>
      </c>
    </row>
    <row r="14" spans="1:12" ht="12.75">
      <c r="A14" s="28" t="s">
        <v>29</v>
      </c>
      <c r="B14" s="37"/>
      <c r="C14" s="4">
        <v>0</v>
      </c>
      <c r="D14" s="4">
        <v>2778</v>
      </c>
      <c r="E14" s="7">
        <v>-1419633</v>
      </c>
      <c r="F14" s="9">
        <v>0</v>
      </c>
      <c r="G14" s="4">
        <v>5000</v>
      </c>
      <c r="H14" s="7">
        <v>5000</v>
      </c>
      <c r="I14" s="10">
        <v>3215</v>
      </c>
      <c r="J14" s="9">
        <v>5260</v>
      </c>
      <c r="K14" s="4">
        <v>5544</v>
      </c>
      <c r="L14" s="7">
        <v>5843</v>
      </c>
    </row>
    <row r="15" spans="1:12" ht="12.75">
      <c r="A15" s="28" t="s">
        <v>30</v>
      </c>
      <c r="B15" s="37"/>
      <c r="C15" s="4">
        <v>0</v>
      </c>
      <c r="D15" s="4">
        <v>70198200</v>
      </c>
      <c r="E15" s="7">
        <v>32940136</v>
      </c>
      <c r="F15" s="9">
        <v>22862484</v>
      </c>
      <c r="G15" s="4">
        <v>33503224</v>
      </c>
      <c r="H15" s="7">
        <v>33503224</v>
      </c>
      <c r="I15" s="10">
        <v>39734238</v>
      </c>
      <c r="J15" s="9">
        <v>35245391</v>
      </c>
      <c r="K15" s="4">
        <v>37148643</v>
      </c>
      <c r="L15" s="7">
        <v>39154670</v>
      </c>
    </row>
    <row r="16" spans="1:12" ht="12.75">
      <c r="A16" s="28" t="s">
        <v>31</v>
      </c>
      <c r="B16" s="37"/>
      <c r="C16" s="4">
        <v>0</v>
      </c>
      <c r="D16" s="4">
        <v>5336008</v>
      </c>
      <c r="E16" s="7">
        <v>11948446</v>
      </c>
      <c r="F16" s="9">
        <v>14285207</v>
      </c>
      <c r="G16" s="4">
        <v>11992600</v>
      </c>
      <c r="H16" s="7">
        <v>11992600</v>
      </c>
      <c r="I16" s="10">
        <v>13217643</v>
      </c>
      <c r="J16" s="9">
        <v>12622907</v>
      </c>
      <c r="K16" s="4">
        <v>13304542</v>
      </c>
      <c r="L16" s="7">
        <v>14022988</v>
      </c>
    </row>
    <row r="17" spans="1:12" ht="12.75">
      <c r="A17" s="31" t="s">
        <v>32</v>
      </c>
      <c r="B17" s="29"/>
      <c r="C17" s="4">
        <v>0</v>
      </c>
      <c r="D17" s="4">
        <v>7051955</v>
      </c>
      <c r="E17" s="7">
        <v>76962584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0</v>
      </c>
      <c r="D18" s="4">
        <v>180842899</v>
      </c>
      <c r="E18" s="7">
        <v>186885561</v>
      </c>
      <c r="F18" s="9">
        <v>253292000</v>
      </c>
      <c r="G18" s="4">
        <v>232506000</v>
      </c>
      <c r="H18" s="7">
        <v>232506000</v>
      </c>
      <c r="I18" s="10">
        <v>259717366</v>
      </c>
      <c r="J18" s="9">
        <v>266968500</v>
      </c>
      <c r="K18" s="4">
        <v>290944650</v>
      </c>
      <c r="L18" s="7">
        <v>321307450</v>
      </c>
    </row>
    <row r="19" spans="1:12" ht="12.75">
      <c r="A19" s="28" t="s">
        <v>34</v>
      </c>
      <c r="B19" s="37" t="s">
        <v>21</v>
      </c>
      <c r="C19" s="4">
        <v>0</v>
      </c>
      <c r="D19" s="4">
        <v>16493327</v>
      </c>
      <c r="E19" s="32">
        <v>10677653</v>
      </c>
      <c r="F19" s="33">
        <v>8437140</v>
      </c>
      <c r="G19" s="34">
        <v>850767</v>
      </c>
      <c r="H19" s="32">
        <v>850767</v>
      </c>
      <c r="I19" s="35">
        <v>13496018</v>
      </c>
      <c r="J19" s="36">
        <v>5718127</v>
      </c>
      <c r="K19" s="34">
        <v>5499904</v>
      </c>
      <c r="L19" s="32">
        <v>5796901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0</v>
      </c>
      <c r="D21" s="41">
        <f t="shared" si="0"/>
        <v>1270594616</v>
      </c>
      <c r="E21" s="42">
        <f t="shared" si="0"/>
        <v>1532737576</v>
      </c>
      <c r="F21" s="43">
        <f t="shared" si="0"/>
        <v>1522879354</v>
      </c>
      <c r="G21" s="41">
        <f t="shared" si="0"/>
        <v>1551011249</v>
      </c>
      <c r="H21" s="44">
        <f t="shared" si="0"/>
        <v>1551011249</v>
      </c>
      <c r="I21" s="45">
        <f t="shared" si="0"/>
        <v>1468226045</v>
      </c>
      <c r="J21" s="46">
        <f t="shared" si="0"/>
        <v>1715897285</v>
      </c>
      <c r="K21" s="41">
        <f t="shared" si="0"/>
        <v>1884825722</v>
      </c>
      <c r="L21" s="42">
        <f t="shared" si="0"/>
        <v>2077048456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0</v>
      </c>
      <c r="D24" s="4">
        <v>331531786</v>
      </c>
      <c r="E24" s="7">
        <v>410706794</v>
      </c>
      <c r="F24" s="8">
        <v>439666283</v>
      </c>
      <c r="G24" s="4">
        <v>439788537</v>
      </c>
      <c r="H24" s="30">
        <v>439788537</v>
      </c>
      <c r="I24" s="10">
        <v>225685273</v>
      </c>
      <c r="J24" s="9">
        <v>486781791</v>
      </c>
      <c r="K24" s="4">
        <v>518388809</v>
      </c>
      <c r="L24" s="7">
        <v>552049785</v>
      </c>
    </row>
    <row r="25" spans="1:12" ht="12.75">
      <c r="A25" s="31" t="s">
        <v>39</v>
      </c>
      <c r="B25" s="29"/>
      <c r="C25" s="4">
        <v>0</v>
      </c>
      <c r="D25" s="4">
        <v>20971511</v>
      </c>
      <c r="E25" s="7">
        <v>26067633</v>
      </c>
      <c r="F25" s="9">
        <v>32551092</v>
      </c>
      <c r="G25" s="4">
        <v>32551092</v>
      </c>
      <c r="H25" s="7">
        <v>32551092</v>
      </c>
      <c r="I25" s="10">
        <v>23715787</v>
      </c>
      <c r="J25" s="9">
        <v>34243749</v>
      </c>
      <c r="K25" s="4">
        <v>36092911</v>
      </c>
      <c r="L25" s="7">
        <v>38041928</v>
      </c>
    </row>
    <row r="26" spans="1:12" ht="12.75">
      <c r="A26" s="31" t="s">
        <v>40</v>
      </c>
      <c r="B26" s="29" t="s">
        <v>41</v>
      </c>
      <c r="C26" s="4">
        <v>0</v>
      </c>
      <c r="D26" s="4">
        <v>74693548</v>
      </c>
      <c r="E26" s="7">
        <v>86014983</v>
      </c>
      <c r="F26" s="9">
        <v>29680000</v>
      </c>
      <c r="G26" s="4">
        <v>29680000</v>
      </c>
      <c r="H26" s="7">
        <v>29680000</v>
      </c>
      <c r="I26" s="10">
        <v>107565003</v>
      </c>
      <c r="J26" s="9">
        <v>31223360</v>
      </c>
      <c r="K26" s="4">
        <v>32909421</v>
      </c>
      <c r="L26" s="7">
        <v>34686530</v>
      </c>
    </row>
    <row r="27" spans="1:12" ht="12.75">
      <c r="A27" s="31" t="s">
        <v>42</v>
      </c>
      <c r="B27" s="29" t="s">
        <v>21</v>
      </c>
      <c r="C27" s="4">
        <v>0</v>
      </c>
      <c r="D27" s="4">
        <v>199252100</v>
      </c>
      <c r="E27" s="7">
        <v>230092838</v>
      </c>
      <c r="F27" s="8">
        <v>238977946</v>
      </c>
      <c r="G27" s="4">
        <v>238897146</v>
      </c>
      <c r="H27" s="30">
        <v>238897146</v>
      </c>
      <c r="I27" s="10">
        <v>104462</v>
      </c>
      <c r="J27" s="9">
        <v>251386792</v>
      </c>
      <c r="K27" s="4">
        <v>264961679</v>
      </c>
      <c r="L27" s="7">
        <v>279269618</v>
      </c>
    </row>
    <row r="28" spans="1:12" ht="12.75">
      <c r="A28" s="31" t="s">
        <v>43</v>
      </c>
      <c r="B28" s="29"/>
      <c r="C28" s="4">
        <v>0</v>
      </c>
      <c r="D28" s="4">
        <v>6194969</v>
      </c>
      <c r="E28" s="7">
        <v>3212423</v>
      </c>
      <c r="F28" s="9">
        <v>0</v>
      </c>
      <c r="G28" s="4">
        <v>3000</v>
      </c>
      <c r="H28" s="7">
        <v>3000</v>
      </c>
      <c r="I28" s="10">
        <v>1814823</v>
      </c>
      <c r="J28" s="9">
        <v>40000</v>
      </c>
      <c r="K28" s="4">
        <v>42160</v>
      </c>
      <c r="L28" s="7">
        <v>44437</v>
      </c>
    </row>
    <row r="29" spans="1:12" ht="12.75">
      <c r="A29" s="31" t="s">
        <v>44</v>
      </c>
      <c r="B29" s="29" t="s">
        <v>21</v>
      </c>
      <c r="C29" s="4">
        <v>0</v>
      </c>
      <c r="D29" s="4">
        <v>413652242</v>
      </c>
      <c r="E29" s="7">
        <v>466808313</v>
      </c>
      <c r="F29" s="8">
        <v>558064000</v>
      </c>
      <c r="G29" s="4">
        <v>505000000</v>
      </c>
      <c r="H29" s="30">
        <v>505000000</v>
      </c>
      <c r="I29" s="10">
        <v>471015452</v>
      </c>
      <c r="J29" s="9">
        <v>545400000</v>
      </c>
      <c r="K29" s="4">
        <v>589032000</v>
      </c>
      <c r="L29" s="7">
        <v>636154560</v>
      </c>
    </row>
    <row r="30" spans="1:12" ht="12.75">
      <c r="A30" s="31" t="s">
        <v>45</v>
      </c>
      <c r="B30" s="29" t="s">
        <v>46</v>
      </c>
      <c r="C30" s="4">
        <v>0</v>
      </c>
      <c r="D30" s="4">
        <v>74789710</v>
      </c>
      <c r="E30" s="7">
        <v>7202194</v>
      </c>
      <c r="F30" s="9">
        <v>1861791</v>
      </c>
      <c r="G30" s="4">
        <v>1673765</v>
      </c>
      <c r="H30" s="7">
        <v>1673765</v>
      </c>
      <c r="I30" s="10">
        <v>832356</v>
      </c>
      <c r="J30" s="9">
        <v>1669907</v>
      </c>
      <c r="K30" s="4">
        <v>1760357</v>
      </c>
      <c r="L30" s="7">
        <v>1856522</v>
      </c>
    </row>
    <row r="31" spans="1:12" ht="12.75">
      <c r="A31" s="31" t="s">
        <v>47</v>
      </c>
      <c r="B31" s="29"/>
      <c r="C31" s="4">
        <v>0</v>
      </c>
      <c r="D31" s="4">
        <v>94838203</v>
      </c>
      <c r="E31" s="7">
        <v>202734247</v>
      </c>
      <c r="F31" s="8">
        <v>287072003</v>
      </c>
      <c r="G31" s="4">
        <v>303035847</v>
      </c>
      <c r="H31" s="30">
        <v>303035847</v>
      </c>
      <c r="I31" s="10">
        <v>197708797</v>
      </c>
      <c r="J31" s="9">
        <v>299032475</v>
      </c>
      <c r="K31" s="4">
        <v>289124146</v>
      </c>
      <c r="L31" s="7">
        <v>294841829</v>
      </c>
    </row>
    <row r="32" spans="1:12" ht="12.75">
      <c r="A32" s="31" t="s">
        <v>33</v>
      </c>
      <c r="B32" s="29"/>
      <c r="C32" s="4">
        <v>0</v>
      </c>
      <c r="D32" s="4">
        <v>55226178</v>
      </c>
      <c r="E32" s="7">
        <v>3765646</v>
      </c>
      <c r="F32" s="9">
        <v>30404400</v>
      </c>
      <c r="G32" s="4">
        <v>29984400</v>
      </c>
      <c r="H32" s="7">
        <v>29984400</v>
      </c>
      <c r="I32" s="10">
        <v>701653</v>
      </c>
      <c r="J32" s="9">
        <v>660400</v>
      </c>
      <c r="K32" s="4">
        <v>696062</v>
      </c>
      <c r="L32" s="7">
        <v>733649</v>
      </c>
    </row>
    <row r="33" spans="1:12" ht="12.75">
      <c r="A33" s="31" t="s">
        <v>48</v>
      </c>
      <c r="B33" s="29" t="s">
        <v>49</v>
      </c>
      <c r="C33" s="4">
        <v>0</v>
      </c>
      <c r="D33" s="4">
        <v>118710932</v>
      </c>
      <c r="E33" s="7">
        <v>140731359</v>
      </c>
      <c r="F33" s="8">
        <v>185993238</v>
      </c>
      <c r="G33" s="4">
        <v>189315388</v>
      </c>
      <c r="H33" s="7">
        <v>189315388</v>
      </c>
      <c r="I33" s="10">
        <v>108701860</v>
      </c>
      <c r="J33" s="9">
        <v>168409956</v>
      </c>
      <c r="K33" s="4">
        <v>174309242</v>
      </c>
      <c r="L33" s="7">
        <v>184360254</v>
      </c>
    </row>
    <row r="34" spans="1:12" ht="12.75">
      <c r="A34" s="28" t="s">
        <v>50</v>
      </c>
      <c r="B34" s="37"/>
      <c r="C34" s="4">
        <v>0</v>
      </c>
      <c r="D34" s="4">
        <v>526849</v>
      </c>
      <c r="E34" s="7">
        <v>24147920</v>
      </c>
      <c r="F34" s="9">
        <v>3767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0</v>
      </c>
      <c r="D35" s="41">
        <f aca="true" t="shared" si="1" ref="D35:L35">SUM(D24:D34)</f>
        <v>1390388028</v>
      </c>
      <c r="E35" s="42">
        <f t="shared" si="1"/>
        <v>1601484350</v>
      </c>
      <c r="F35" s="43">
        <f t="shared" si="1"/>
        <v>1804274520</v>
      </c>
      <c r="G35" s="41">
        <f t="shared" si="1"/>
        <v>1769929175</v>
      </c>
      <c r="H35" s="42">
        <f t="shared" si="1"/>
        <v>1769929175</v>
      </c>
      <c r="I35" s="45">
        <f t="shared" si="1"/>
        <v>1137845466</v>
      </c>
      <c r="J35" s="46">
        <f t="shared" si="1"/>
        <v>1818848430</v>
      </c>
      <c r="K35" s="41">
        <f t="shared" si="1"/>
        <v>1907316787</v>
      </c>
      <c r="L35" s="42">
        <f t="shared" si="1"/>
        <v>2022039112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0</v>
      </c>
      <c r="D37" s="57">
        <f aca="true" t="shared" si="2" ref="D37:L37">+D21-D35</f>
        <v>-119793412</v>
      </c>
      <c r="E37" s="58">
        <f t="shared" si="2"/>
        <v>-68746774</v>
      </c>
      <c r="F37" s="59">
        <f t="shared" si="2"/>
        <v>-281395166</v>
      </c>
      <c r="G37" s="57">
        <f t="shared" si="2"/>
        <v>-218917926</v>
      </c>
      <c r="H37" s="58">
        <f t="shared" si="2"/>
        <v>-218917926</v>
      </c>
      <c r="I37" s="60">
        <f t="shared" si="2"/>
        <v>330380579</v>
      </c>
      <c r="J37" s="61">
        <f t="shared" si="2"/>
        <v>-102951145</v>
      </c>
      <c r="K37" s="57">
        <f t="shared" si="2"/>
        <v>-22491065</v>
      </c>
      <c r="L37" s="58">
        <f t="shared" si="2"/>
        <v>55009344</v>
      </c>
    </row>
    <row r="38" spans="1:12" ht="21" customHeight="1">
      <c r="A38" s="62" t="s">
        <v>53</v>
      </c>
      <c r="B38" s="37" t="s">
        <v>54</v>
      </c>
      <c r="C38" s="4">
        <v>0</v>
      </c>
      <c r="D38" s="4">
        <v>77740981</v>
      </c>
      <c r="E38" s="7">
        <v>89934174</v>
      </c>
      <c r="F38" s="9">
        <v>109261000</v>
      </c>
      <c r="G38" s="4">
        <v>120547000</v>
      </c>
      <c r="H38" s="7">
        <v>120547000</v>
      </c>
      <c r="I38" s="10">
        <v>4926310</v>
      </c>
      <c r="J38" s="9">
        <v>177610000</v>
      </c>
      <c r="K38" s="4">
        <v>107467350</v>
      </c>
      <c r="L38" s="7">
        <v>122236550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34766645</v>
      </c>
      <c r="F40" s="64">
        <v>6360</v>
      </c>
      <c r="G40" s="65">
        <v>6360</v>
      </c>
      <c r="H40" s="66">
        <v>6360</v>
      </c>
      <c r="I40" s="10">
        <v>7682</v>
      </c>
      <c r="J40" s="67">
        <v>1308000</v>
      </c>
      <c r="K40" s="65">
        <v>1380000</v>
      </c>
      <c r="L40" s="66">
        <v>1456000</v>
      </c>
    </row>
    <row r="41" spans="1:12" ht="12.75">
      <c r="A41" s="68" t="s">
        <v>57</v>
      </c>
      <c r="B41" s="37"/>
      <c r="C41" s="69">
        <f>SUM(C37:C40)</f>
        <v>0</v>
      </c>
      <c r="D41" s="69">
        <f aca="true" t="shared" si="3" ref="D41:L41">SUM(D37:D40)</f>
        <v>-42052431</v>
      </c>
      <c r="E41" s="70">
        <f t="shared" si="3"/>
        <v>55954045</v>
      </c>
      <c r="F41" s="71">
        <f t="shared" si="3"/>
        <v>-172127806</v>
      </c>
      <c r="G41" s="69">
        <f t="shared" si="3"/>
        <v>-98364566</v>
      </c>
      <c r="H41" s="70">
        <f t="shared" si="3"/>
        <v>-98364566</v>
      </c>
      <c r="I41" s="72">
        <f t="shared" si="3"/>
        <v>335314571</v>
      </c>
      <c r="J41" s="73">
        <f t="shared" si="3"/>
        <v>75966855</v>
      </c>
      <c r="K41" s="69">
        <f t="shared" si="3"/>
        <v>86356285</v>
      </c>
      <c r="L41" s="70">
        <f t="shared" si="3"/>
        <v>178701894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0</v>
      </c>
      <c r="D43" s="79">
        <f aca="true" t="shared" si="4" ref="D43:L43">+D41-D42</f>
        <v>-42052431</v>
      </c>
      <c r="E43" s="80">
        <f t="shared" si="4"/>
        <v>55954045</v>
      </c>
      <c r="F43" s="81">
        <f t="shared" si="4"/>
        <v>-172127806</v>
      </c>
      <c r="G43" s="79">
        <f t="shared" si="4"/>
        <v>-98364566</v>
      </c>
      <c r="H43" s="80">
        <f t="shared" si="4"/>
        <v>-98364566</v>
      </c>
      <c r="I43" s="82">
        <f t="shared" si="4"/>
        <v>335314571</v>
      </c>
      <c r="J43" s="83">
        <f t="shared" si="4"/>
        <v>75966855</v>
      </c>
      <c r="K43" s="79">
        <f t="shared" si="4"/>
        <v>86356285</v>
      </c>
      <c r="L43" s="80">
        <f t="shared" si="4"/>
        <v>178701894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0</v>
      </c>
      <c r="D45" s="69">
        <f aca="true" t="shared" si="5" ref="D45:L45">SUM(D43:D44)</f>
        <v>-42052431</v>
      </c>
      <c r="E45" s="70">
        <f t="shared" si="5"/>
        <v>55954045</v>
      </c>
      <c r="F45" s="71">
        <f t="shared" si="5"/>
        <v>-172127806</v>
      </c>
      <c r="G45" s="69">
        <f t="shared" si="5"/>
        <v>-98364566</v>
      </c>
      <c r="H45" s="70">
        <f t="shared" si="5"/>
        <v>-98364566</v>
      </c>
      <c r="I45" s="72">
        <f t="shared" si="5"/>
        <v>335314571</v>
      </c>
      <c r="J45" s="73">
        <f t="shared" si="5"/>
        <v>75966855</v>
      </c>
      <c r="K45" s="69">
        <f t="shared" si="5"/>
        <v>86356285</v>
      </c>
      <c r="L45" s="70">
        <f t="shared" si="5"/>
        <v>178701894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9834752</v>
      </c>
      <c r="F46" s="8">
        <v>6895300</v>
      </c>
      <c r="G46" s="4">
        <v>7195300</v>
      </c>
      <c r="H46" s="38">
        <v>7195300</v>
      </c>
      <c r="I46" s="8">
        <v>232772</v>
      </c>
      <c r="J46" s="6">
        <v>1615600</v>
      </c>
      <c r="K46" s="4">
        <v>1702842</v>
      </c>
      <c r="L46" s="7">
        <v>1794796</v>
      </c>
    </row>
    <row r="47" spans="1:12" ht="12.75">
      <c r="A47" s="86" t="s">
        <v>64</v>
      </c>
      <c r="B47" s="87"/>
      <c r="C47" s="88">
        <f>SUM(C45:C46)</f>
        <v>0</v>
      </c>
      <c r="D47" s="89">
        <f aca="true" t="shared" si="6" ref="D47:L47">SUM(D45:D46)</f>
        <v>-42052431</v>
      </c>
      <c r="E47" s="90">
        <f t="shared" si="6"/>
        <v>65788797</v>
      </c>
      <c r="F47" s="91">
        <f t="shared" si="6"/>
        <v>-165232506</v>
      </c>
      <c r="G47" s="89">
        <f t="shared" si="6"/>
        <v>-91169266</v>
      </c>
      <c r="H47" s="92">
        <f t="shared" si="6"/>
        <v>-91169266</v>
      </c>
      <c r="I47" s="93">
        <f t="shared" si="6"/>
        <v>335547343</v>
      </c>
      <c r="J47" s="94">
        <f t="shared" si="6"/>
        <v>77582455</v>
      </c>
      <c r="K47" s="89">
        <f t="shared" si="6"/>
        <v>88059127</v>
      </c>
      <c r="L47" s="95">
        <f t="shared" si="6"/>
        <v>180496690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208032754</v>
      </c>
      <c r="D5" s="4">
        <v>224772167</v>
      </c>
      <c r="E5" s="5">
        <v>245517386</v>
      </c>
      <c r="F5" s="6">
        <v>305830748</v>
      </c>
      <c r="G5" s="4">
        <v>275982026</v>
      </c>
      <c r="H5" s="7">
        <v>275982026</v>
      </c>
      <c r="I5" s="8">
        <v>271147341</v>
      </c>
      <c r="J5" s="6">
        <v>305349815</v>
      </c>
      <c r="K5" s="4">
        <v>333917548</v>
      </c>
      <c r="L5" s="7">
        <v>364723707</v>
      </c>
    </row>
    <row r="6" spans="1:12" ht="12.75">
      <c r="A6" s="28" t="s">
        <v>22</v>
      </c>
      <c r="B6" s="29" t="s">
        <v>21</v>
      </c>
      <c r="C6" s="4">
        <v>842741018</v>
      </c>
      <c r="D6" s="4">
        <v>939886112</v>
      </c>
      <c r="E6" s="7">
        <v>930597349</v>
      </c>
      <c r="F6" s="9">
        <v>1066320982</v>
      </c>
      <c r="G6" s="4">
        <v>1020423516</v>
      </c>
      <c r="H6" s="7">
        <v>1020423516</v>
      </c>
      <c r="I6" s="30">
        <v>993133984</v>
      </c>
      <c r="J6" s="9">
        <v>1175231372</v>
      </c>
      <c r="K6" s="4">
        <v>1313974201</v>
      </c>
      <c r="L6" s="7">
        <v>1435242396</v>
      </c>
    </row>
    <row r="7" spans="1:12" ht="12.75">
      <c r="A7" s="31" t="s">
        <v>23</v>
      </c>
      <c r="B7" s="29" t="s">
        <v>21</v>
      </c>
      <c r="C7" s="4">
        <v>160596125</v>
      </c>
      <c r="D7" s="4">
        <v>146904591</v>
      </c>
      <c r="E7" s="7">
        <v>193864306</v>
      </c>
      <c r="F7" s="9">
        <v>246100090</v>
      </c>
      <c r="G7" s="4">
        <v>181585138</v>
      </c>
      <c r="H7" s="7">
        <v>181585138</v>
      </c>
      <c r="I7" s="10">
        <v>167819935</v>
      </c>
      <c r="J7" s="9">
        <v>188636644</v>
      </c>
      <c r="K7" s="4">
        <v>197500530</v>
      </c>
      <c r="L7" s="7">
        <v>209350561</v>
      </c>
    </row>
    <row r="8" spans="1:12" ht="12.75">
      <c r="A8" s="31" t="s">
        <v>24</v>
      </c>
      <c r="B8" s="29" t="s">
        <v>21</v>
      </c>
      <c r="C8" s="4">
        <v>70189842</v>
      </c>
      <c r="D8" s="4">
        <v>70696391</v>
      </c>
      <c r="E8" s="7">
        <v>84208419</v>
      </c>
      <c r="F8" s="9">
        <v>108044289</v>
      </c>
      <c r="G8" s="4">
        <v>94551214</v>
      </c>
      <c r="H8" s="7">
        <v>94551214</v>
      </c>
      <c r="I8" s="10">
        <v>95320697</v>
      </c>
      <c r="J8" s="9">
        <v>116092167</v>
      </c>
      <c r="K8" s="4">
        <v>128862305</v>
      </c>
      <c r="L8" s="7">
        <v>143037157</v>
      </c>
    </row>
    <row r="9" spans="1:12" ht="12.75">
      <c r="A9" s="31" t="s">
        <v>25</v>
      </c>
      <c r="B9" s="29" t="s">
        <v>21</v>
      </c>
      <c r="C9" s="4">
        <v>89575407</v>
      </c>
      <c r="D9" s="4">
        <v>75414741</v>
      </c>
      <c r="E9" s="32">
        <v>87429139</v>
      </c>
      <c r="F9" s="33">
        <v>111452497</v>
      </c>
      <c r="G9" s="34">
        <v>102520640</v>
      </c>
      <c r="H9" s="32">
        <v>102520640</v>
      </c>
      <c r="I9" s="35">
        <v>101138836</v>
      </c>
      <c r="J9" s="36">
        <v>125003755</v>
      </c>
      <c r="K9" s="34">
        <v>136313863</v>
      </c>
      <c r="L9" s="32">
        <v>148685660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24468307</v>
      </c>
      <c r="D11" s="4">
        <v>27520165</v>
      </c>
      <c r="E11" s="7">
        <v>8540718</v>
      </c>
      <c r="F11" s="9">
        <v>3726209</v>
      </c>
      <c r="G11" s="4">
        <v>3838090</v>
      </c>
      <c r="H11" s="7">
        <v>3838090</v>
      </c>
      <c r="I11" s="10">
        <v>9500031</v>
      </c>
      <c r="J11" s="9">
        <v>15852367</v>
      </c>
      <c r="K11" s="4">
        <v>16959153</v>
      </c>
      <c r="L11" s="7">
        <v>18146108</v>
      </c>
    </row>
    <row r="12" spans="1:12" ht="12.75">
      <c r="A12" s="28" t="s">
        <v>27</v>
      </c>
      <c r="B12" s="37"/>
      <c r="C12" s="4">
        <v>19254820</v>
      </c>
      <c r="D12" s="4">
        <v>22078199</v>
      </c>
      <c r="E12" s="7">
        <v>21664829</v>
      </c>
      <c r="F12" s="9">
        <v>22000000</v>
      </c>
      <c r="G12" s="4">
        <v>12000000</v>
      </c>
      <c r="H12" s="7">
        <v>12000000</v>
      </c>
      <c r="I12" s="10">
        <v>14223574</v>
      </c>
      <c r="J12" s="9">
        <v>12000000</v>
      </c>
      <c r="K12" s="4">
        <v>12000000</v>
      </c>
      <c r="L12" s="7">
        <v>14000000</v>
      </c>
    </row>
    <row r="13" spans="1:12" ht="12.75">
      <c r="A13" s="28" t="s">
        <v>28</v>
      </c>
      <c r="B13" s="37"/>
      <c r="C13" s="4">
        <v>11144067</v>
      </c>
      <c r="D13" s="4">
        <v>14638632</v>
      </c>
      <c r="E13" s="7">
        <v>18508056</v>
      </c>
      <c r="F13" s="9">
        <v>15989741</v>
      </c>
      <c r="G13" s="4">
        <v>11642182</v>
      </c>
      <c r="H13" s="7">
        <v>11642182</v>
      </c>
      <c r="I13" s="10">
        <v>10914274</v>
      </c>
      <c r="J13" s="9">
        <v>12555926</v>
      </c>
      <c r="K13" s="4">
        <v>13520612</v>
      </c>
      <c r="L13" s="7">
        <v>14564441</v>
      </c>
    </row>
    <row r="14" spans="1:12" ht="12.75">
      <c r="A14" s="28" t="s">
        <v>29</v>
      </c>
      <c r="B14" s="37"/>
      <c r="C14" s="4">
        <v>15120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53666098</v>
      </c>
      <c r="D15" s="4">
        <v>70966646</v>
      </c>
      <c r="E15" s="7">
        <v>92938481</v>
      </c>
      <c r="F15" s="9">
        <v>69847415</v>
      </c>
      <c r="G15" s="4">
        <v>98222246</v>
      </c>
      <c r="H15" s="7">
        <v>98222246</v>
      </c>
      <c r="I15" s="10">
        <v>75253291</v>
      </c>
      <c r="J15" s="9">
        <v>89068288</v>
      </c>
      <c r="K15" s="4">
        <v>89078592</v>
      </c>
      <c r="L15" s="7">
        <v>89089162</v>
      </c>
    </row>
    <row r="16" spans="1:12" ht="12.75">
      <c r="A16" s="28" t="s">
        <v>31</v>
      </c>
      <c r="B16" s="37"/>
      <c r="C16" s="4">
        <v>15856836</v>
      </c>
      <c r="D16" s="4">
        <v>15873629</v>
      </c>
      <c r="E16" s="7">
        <v>3331607</v>
      </c>
      <c r="F16" s="9">
        <v>4640127</v>
      </c>
      <c r="G16" s="4">
        <v>4079285</v>
      </c>
      <c r="H16" s="7">
        <v>4079285</v>
      </c>
      <c r="I16" s="10">
        <v>3498070</v>
      </c>
      <c r="J16" s="9">
        <v>4288949</v>
      </c>
      <c r="K16" s="4">
        <v>4584904</v>
      </c>
      <c r="L16" s="7">
        <v>4904047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120921137</v>
      </c>
      <c r="D18" s="4">
        <v>144627019</v>
      </c>
      <c r="E18" s="7">
        <v>178054851</v>
      </c>
      <c r="F18" s="9">
        <v>265112381</v>
      </c>
      <c r="G18" s="4">
        <v>258835527</v>
      </c>
      <c r="H18" s="7">
        <v>258835527</v>
      </c>
      <c r="I18" s="10">
        <v>182506711</v>
      </c>
      <c r="J18" s="9">
        <v>250727572</v>
      </c>
      <c r="K18" s="4">
        <v>235578000</v>
      </c>
      <c r="L18" s="7">
        <v>229962999</v>
      </c>
    </row>
    <row r="19" spans="1:12" ht="12.75">
      <c r="A19" s="28" t="s">
        <v>34</v>
      </c>
      <c r="B19" s="37" t="s">
        <v>21</v>
      </c>
      <c r="C19" s="4">
        <v>36742288</v>
      </c>
      <c r="D19" s="4">
        <v>18946071</v>
      </c>
      <c r="E19" s="32">
        <v>33419076</v>
      </c>
      <c r="F19" s="33">
        <v>30011569</v>
      </c>
      <c r="G19" s="34">
        <v>29297158</v>
      </c>
      <c r="H19" s="32">
        <v>29297158</v>
      </c>
      <c r="I19" s="35">
        <v>41120027</v>
      </c>
      <c r="J19" s="36">
        <v>28469913</v>
      </c>
      <c r="K19" s="34">
        <v>29663464</v>
      </c>
      <c r="L19" s="32">
        <v>30917105</v>
      </c>
    </row>
    <row r="20" spans="1:12" ht="12.75">
      <c r="A20" s="28" t="s">
        <v>35</v>
      </c>
      <c r="B20" s="37"/>
      <c r="C20" s="4">
        <v>0</v>
      </c>
      <c r="D20" s="4">
        <v>11063136</v>
      </c>
      <c r="E20" s="7">
        <v>-11311420</v>
      </c>
      <c r="F20" s="9">
        <v>250000</v>
      </c>
      <c r="G20" s="4">
        <v>39840653</v>
      </c>
      <c r="H20" s="38">
        <v>39840653</v>
      </c>
      <c r="I20" s="10">
        <v>13551406</v>
      </c>
      <c r="J20" s="9">
        <v>8500000</v>
      </c>
      <c r="K20" s="4">
        <v>250000</v>
      </c>
      <c r="L20" s="7">
        <v>250000</v>
      </c>
    </row>
    <row r="21" spans="1:12" ht="20.25">
      <c r="A21" s="39" t="s">
        <v>36</v>
      </c>
      <c r="B21" s="40"/>
      <c r="C21" s="41">
        <f aca="true" t="shared" si="0" ref="C21:L21">SUM(C5:C20)</f>
        <v>1653203819</v>
      </c>
      <c r="D21" s="41">
        <f t="shared" si="0"/>
        <v>1783387499</v>
      </c>
      <c r="E21" s="42">
        <f t="shared" si="0"/>
        <v>1886762797</v>
      </c>
      <c r="F21" s="43">
        <f t="shared" si="0"/>
        <v>2249326048</v>
      </c>
      <c r="G21" s="41">
        <f t="shared" si="0"/>
        <v>2132817675</v>
      </c>
      <c r="H21" s="44">
        <f t="shared" si="0"/>
        <v>2132817675</v>
      </c>
      <c r="I21" s="45">
        <f t="shared" si="0"/>
        <v>1979128177</v>
      </c>
      <c r="J21" s="46">
        <f t="shared" si="0"/>
        <v>2331776768</v>
      </c>
      <c r="K21" s="41">
        <f t="shared" si="0"/>
        <v>2512203172</v>
      </c>
      <c r="L21" s="42">
        <f t="shared" si="0"/>
        <v>2702873343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428697279</v>
      </c>
      <c r="D24" s="4">
        <v>462451361</v>
      </c>
      <c r="E24" s="7">
        <v>564864068</v>
      </c>
      <c r="F24" s="8">
        <v>625426030</v>
      </c>
      <c r="G24" s="4">
        <v>637181224</v>
      </c>
      <c r="H24" s="30">
        <v>637181224</v>
      </c>
      <c r="I24" s="10">
        <v>668954959</v>
      </c>
      <c r="J24" s="9">
        <v>678529458</v>
      </c>
      <c r="K24" s="4">
        <v>735421718</v>
      </c>
      <c r="L24" s="7">
        <v>786861800</v>
      </c>
    </row>
    <row r="25" spans="1:12" ht="12.75">
      <c r="A25" s="31" t="s">
        <v>39</v>
      </c>
      <c r="B25" s="29"/>
      <c r="C25" s="4">
        <v>21053960</v>
      </c>
      <c r="D25" s="4">
        <v>26343238</v>
      </c>
      <c r="E25" s="7">
        <v>28062164</v>
      </c>
      <c r="F25" s="9">
        <v>31229363</v>
      </c>
      <c r="G25" s="4">
        <v>30147397</v>
      </c>
      <c r="H25" s="7">
        <v>30147397</v>
      </c>
      <c r="I25" s="10">
        <v>29945187</v>
      </c>
      <c r="J25" s="9">
        <v>31709291</v>
      </c>
      <c r="K25" s="4">
        <v>33812721</v>
      </c>
      <c r="L25" s="7">
        <v>35809669</v>
      </c>
    </row>
    <row r="26" spans="1:12" ht="12.75">
      <c r="A26" s="31" t="s">
        <v>40</v>
      </c>
      <c r="B26" s="29" t="s">
        <v>41</v>
      </c>
      <c r="C26" s="4">
        <v>84493556</v>
      </c>
      <c r="D26" s="4">
        <v>105352037</v>
      </c>
      <c r="E26" s="7">
        <v>127837961</v>
      </c>
      <c r="F26" s="9">
        <v>100409320</v>
      </c>
      <c r="G26" s="4">
        <v>129548663</v>
      </c>
      <c r="H26" s="7">
        <v>129548663</v>
      </c>
      <c r="I26" s="10">
        <v>104980120</v>
      </c>
      <c r="J26" s="9">
        <v>125034743</v>
      </c>
      <c r="K26" s="4">
        <v>128896775</v>
      </c>
      <c r="L26" s="7">
        <v>133046777</v>
      </c>
    </row>
    <row r="27" spans="1:12" ht="12.75">
      <c r="A27" s="31" t="s">
        <v>42</v>
      </c>
      <c r="B27" s="29" t="s">
        <v>21</v>
      </c>
      <c r="C27" s="4">
        <v>172647286</v>
      </c>
      <c r="D27" s="4">
        <v>175303880</v>
      </c>
      <c r="E27" s="7">
        <v>214512728</v>
      </c>
      <c r="F27" s="8">
        <v>201673156</v>
      </c>
      <c r="G27" s="4">
        <v>220426443</v>
      </c>
      <c r="H27" s="30">
        <v>220426443</v>
      </c>
      <c r="I27" s="10">
        <v>211631150</v>
      </c>
      <c r="J27" s="9">
        <v>215869778</v>
      </c>
      <c r="K27" s="4">
        <v>226563271</v>
      </c>
      <c r="L27" s="7">
        <v>237791434</v>
      </c>
    </row>
    <row r="28" spans="1:12" ht="12.75">
      <c r="A28" s="31" t="s">
        <v>43</v>
      </c>
      <c r="B28" s="29"/>
      <c r="C28" s="4">
        <v>76579561</v>
      </c>
      <c r="D28" s="4">
        <v>93989645</v>
      </c>
      <c r="E28" s="7">
        <v>132449713</v>
      </c>
      <c r="F28" s="9">
        <v>144574379</v>
      </c>
      <c r="G28" s="4">
        <v>166259521</v>
      </c>
      <c r="H28" s="7">
        <v>166259521</v>
      </c>
      <c r="I28" s="10">
        <v>158386287</v>
      </c>
      <c r="J28" s="9">
        <v>162758940</v>
      </c>
      <c r="K28" s="4">
        <v>161128159</v>
      </c>
      <c r="L28" s="7">
        <v>158837871</v>
      </c>
    </row>
    <row r="29" spans="1:12" ht="12.75">
      <c r="A29" s="31" t="s">
        <v>44</v>
      </c>
      <c r="B29" s="29" t="s">
        <v>21</v>
      </c>
      <c r="C29" s="4">
        <v>626598096</v>
      </c>
      <c r="D29" s="4">
        <v>658785837</v>
      </c>
      <c r="E29" s="7">
        <v>634739390</v>
      </c>
      <c r="F29" s="8">
        <v>712439900</v>
      </c>
      <c r="G29" s="4">
        <v>681861085</v>
      </c>
      <c r="H29" s="30">
        <v>681861085</v>
      </c>
      <c r="I29" s="10">
        <v>678014058</v>
      </c>
      <c r="J29" s="9">
        <v>793937527</v>
      </c>
      <c r="K29" s="4">
        <v>904999750</v>
      </c>
      <c r="L29" s="7">
        <v>999780364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38322176</v>
      </c>
      <c r="F30" s="9">
        <v>51193184</v>
      </c>
      <c r="G30" s="4">
        <v>40055119</v>
      </c>
      <c r="H30" s="7">
        <v>40055119</v>
      </c>
      <c r="I30" s="10">
        <v>57435333</v>
      </c>
      <c r="J30" s="9">
        <v>36738603</v>
      </c>
      <c r="K30" s="4">
        <v>42498536</v>
      </c>
      <c r="L30" s="7">
        <v>45642982</v>
      </c>
    </row>
    <row r="31" spans="1:12" ht="12.75">
      <c r="A31" s="31" t="s">
        <v>47</v>
      </c>
      <c r="B31" s="29"/>
      <c r="C31" s="4">
        <v>127932926</v>
      </c>
      <c r="D31" s="4">
        <v>175559428</v>
      </c>
      <c r="E31" s="7">
        <v>177546484</v>
      </c>
      <c r="F31" s="8">
        <v>293276792</v>
      </c>
      <c r="G31" s="4">
        <v>246129702</v>
      </c>
      <c r="H31" s="30">
        <v>246129702</v>
      </c>
      <c r="I31" s="10">
        <v>143856583</v>
      </c>
      <c r="J31" s="9">
        <v>232467375</v>
      </c>
      <c r="K31" s="4">
        <v>221438869</v>
      </c>
      <c r="L31" s="7">
        <v>205788618</v>
      </c>
    </row>
    <row r="32" spans="1:12" ht="12.75">
      <c r="A32" s="31" t="s">
        <v>33</v>
      </c>
      <c r="B32" s="29"/>
      <c r="C32" s="4">
        <v>4875156</v>
      </c>
      <c r="D32" s="4">
        <v>5488776</v>
      </c>
      <c r="E32" s="7">
        <v>10531924</v>
      </c>
      <c r="F32" s="9">
        <v>20563462</v>
      </c>
      <c r="G32" s="4">
        <v>24296962</v>
      </c>
      <c r="H32" s="7">
        <v>24296962</v>
      </c>
      <c r="I32" s="10">
        <v>22380410</v>
      </c>
      <c r="J32" s="9">
        <v>18649823</v>
      </c>
      <c r="K32" s="4">
        <v>41563908</v>
      </c>
      <c r="L32" s="7">
        <v>38799471</v>
      </c>
    </row>
    <row r="33" spans="1:12" ht="12.75">
      <c r="A33" s="31" t="s">
        <v>48</v>
      </c>
      <c r="B33" s="29" t="s">
        <v>49</v>
      </c>
      <c r="C33" s="4">
        <v>144050847</v>
      </c>
      <c r="D33" s="4">
        <v>108103776</v>
      </c>
      <c r="E33" s="7">
        <v>106357198</v>
      </c>
      <c r="F33" s="8">
        <v>151906984</v>
      </c>
      <c r="G33" s="4">
        <v>115566824</v>
      </c>
      <c r="H33" s="7">
        <v>115566824</v>
      </c>
      <c r="I33" s="10">
        <v>114663410</v>
      </c>
      <c r="J33" s="9">
        <v>101930620</v>
      </c>
      <c r="K33" s="4">
        <v>112897011</v>
      </c>
      <c r="L33" s="7">
        <v>116120105</v>
      </c>
    </row>
    <row r="34" spans="1:12" ht="12.75">
      <c r="A34" s="28" t="s">
        <v>50</v>
      </c>
      <c r="B34" s="37"/>
      <c r="C34" s="4">
        <v>2673381</v>
      </c>
      <c r="D34" s="4">
        <v>11190600</v>
      </c>
      <c r="E34" s="7">
        <v>0</v>
      </c>
      <c r="F34" s="9">
        <v>2000000</v>
      </c>
      <c r="G34" s="4">
        <v>8900000</v>
      </c>
      <c r="H34" s="7">
        <v>8900000</v>
      </c>
      <c r="I34" s="10">
        <v>9002211</v>
      </c>
      <c r="J34" s="9">
        <v>2000000</v>
      </c>
      <c r="K34" s="4">
        <v>2000000</v>
      </c>
      <c r="L34" s="7">
        <v>2000000</v>
      </c>
    </row>
    <row r="35" spans="1:12" ht="12.75">
      <c r="A35" s="50" t="s">
        <v>51</v>
      </c>
      <c r="B35" s="40"/>
      <c r="C35" s="41">
        <f>SUM(C24:C34)</f>
        <v>1689602048</v>
      </c>
      <c r="D35" s="41">
        <f aca="true" t="shared" si="1" ref="D35:L35">SUM(D24:D34)</f>
        <v>1822568578</v>
      </c>
      <c r="E35" s="42">
        <f t="shared" si="1"/>
        <v>2035223806</v>
      </c>
      <c r="F35" s="43">
        <f t="shared" si="1"/>
        <v>2334692570</v>
      </c>
      <c r="G35" s="41">
        <f t="shared" si="1"/>
        <v>2300372940</v>
      </c>
      <c r="H35" s="42">
        <f t="shared" si="1"/>
        <v>2300372940</v>
      </c>
      <c r="I35" s="45">
        <f t="shared" si="1"/>
        <v>2199249708</v>
      </c>
      <c r="J35" s="46">
        <f t="shared" si="1"/>
        <v>2399626158</v>
      </c>
      <c r="K35" s="41">
        <f t="shared" si="1"/>
        <v>2611220718</v>
      </c>
      <c r="L35" s="42">
        <f t="shared" si="1"/>
        <v>2760479091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-36398229</v>
      </c>
      <c r="D37" s="57">
        <f aca="true" t="shared" si="2" ref="D37:L37">+D21-D35</f>
        <v>-39181079</v>
      </c>
      <c r="E37" s="58">
        <f t="shared" si="2"/>
        <v>-148461009</v>
      </c>
      <c r="F37" s="59">
        <f t="shared" si="2"/>
        <v>-85366522</v>
      </c>
      <c r="G37" s="57">
        <f t="shared" si="2"/>
        <v>-167555265</v>
      </c>
      <c r="H37" s="58">
        <f t="shared" si="2"/>
        <v>-167555265</v>
      </c>
      <c r="I37" s="60">
        <f t="shared" si="2"/>
        <v>-220121531</v>
      </c>
      <c r="J37" s="61">
        <f t="shared" si="2"/>
        <v>-67849390</v>
      </c>
      <c r="K37" s="57">
        <f t="shared" si="2"/>
        <v>-99017546</v>
      </c>
      <c r="L37" s="58">
        <f t="shared" si="2"/>
        <v>-57605748</v>
      </c>
    </row>
    <row r="38" spans="1:12" ht="21" customHeight="1">
      <c r="A38" s="62" t="s">
        <v>53</v>
      </c>
      <c r="B38" s="37" t="s">
        <v>54</v>
      </c>
      <c r="C38" s="4">
        <v>83749029</v>
      </c>
      <c r="D38" s="4">
        <v>74601786</v>
      </c>
      <c r="E38" s="7">
        <v>134453625</v>
      </c>
      <c r="F38" s="9">
        <v>84933000</v>
      </c>
      <c r="G38" s="4">
        <v>161193925</v>
      </c>
      <c r="H38" s="7">
        <v>161193925</v>
      </c>
      <c r="I38" s="10">
        <v>140731806</v>
      </c>
      <c r="J38" s="9">
        <v>118270000</v>
      </c>
      <c r="K38" s="4">
        <v>119231000</v>
      </c>
      <c r="L38" s="7">
        <v>120003000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-2395297</v>
      </c>
      <c r="F39" s="33">
        <v>0</v>
      </c>
      <c r="G39" s="34">
        <v>10928500</v>
      </c>
      <c r="H39" s="32">
        <v>10928500</v>
      </c>
      <c r="I39" s="35">
        <v>9428619</v>
      </c>
      <c r="J39" s="36">
        <v>2637968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23917323</v>
      </c>
      <c r="F40" s="64">
        <v>0</v>
      </c>
      <c r="G40" s="65">
        <v>0</v>
      </c>
      <c r="H40" s="66">
        <v>0</v>
      </c>
      <c r="I40" s="10">
        <v>26902575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47350800</v>
      </c>
      <c r="D41" s="69">
        <f aca="true" t="shared" si="3" ref="D41:L41">SUM(D37:D40)</f>
        <v>35420707</v>
      </c>
      <c r="E41" s="70">
        <f t="shared" si="3"/>
        <v>7514642</v>
      </c>
      <c r="F41" s="71">
        <f t="shared" si="3"/>
        <v>-433522</v>
      </c>
      <c r="G41" s="69">
        <f t="shared" si="3"/>
        <v>4567160</v>
      </c>
      <c r="H41" s="70">
        <f t="shared" si="3"/>
        <v>4567160</v>
      </c>
      <c r="I41" s="72">
        <f t="shared" si="3"/>
        <v>-43058531</v>
      </c>
      <c r="J41" s="73">
        <f t="shared" si="3"/>
        <v>53058578</v>
      </c>
      <c r="K41" s="69">
        <f t="shared" si="3"/>
        <v>20213454</v>
      </c>
      <c r="L41" s="70">
        <f t="shared" si="3"/>
        <v>62397252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47350800</v>
      </c>
      <c r="D43" s="79">
        <f aca="true" t="shared" si="4" ref="D43:L43">+D41-D42</f>
        <v>35420707</v>
      </c>
      <c r="E43" s="80">
        <f t="shared" si="4"/>
        <v>7514642</v>
      </c>
      <c r="F43" s="81">
        <f t="shared" si="4"/>
        <v>-433522</v>
      </c>
      <c r="G43" s="79">
        <f t="shared" si="4"/>
        <v>4567160</v>
      </c>
      <c r="H43" s="80">
        <f t="shared" si="4"/>
        <v>4567160</v>
      </c>
      <c r="I43" s="82">
        <f t="shared" si="4"/>
        <v>-43058531</v>
      </c>
      <c r="J43" s="83">
        <f t="shared" si="4"/>
        <v>53058578</v>
      </c>
      <c r="K43" s="79">
        <f t="shared" si="4"/>
        <v>20213454</v>
      </c>
      <c r="L43" s="80">
        <f t="shared" si="4"/>
        <v>62397252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47350800</v>
      </c>
      <c r="D45" s="69">
        <f aca="true" t="shared" si="5" ref="D45:L45">SUM(D43:D44)</f>
        <v>35420707</v>
      </c>
      <c r="E45" s="70">
        <f t="shared" si="5"/>
        <v>7514642</v>
      </c>
      <c r="F45" s="71">
        <f t="shared" si="5"/>
        <v>-433522</v>
      </c>
      <c r="G45" s="69">
        <f t="shared" si="5"/>
        <v>4567160</v>
      </c>
      <c r="H45" s="70">
        <f t="shared" si="5"/>
        <v>4567160</v>
      </c>
      <c r="I45" s="72">
        <f t="shared" si="5"/>
        <v>-43058531</v>
      </c>
      <c r="J45" s="73">
        <f t="shared" si="5"/>
        <v>53058578</v>
      </c>
      <c r="K45" s="69">
        <f t="shared" si="5"/>
        <v>20213454</v>
      </c>
      <c r="L45" s="70">
        <f t="shared" si="5"/>
        <v>62397252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47350800</v>
      </c>
      <c r="D47" s="89">
        <f aca="true" t="shared" si="6" ref="D47:L47">SUM(D45:D46)</f>
        <v>35420707</v>
      </c>
      <c r="E47" s="90">
        <f t="shared" si="6"/>
        <v>7514642</v>
      </c>
      <c r="F47" s="91">
        <f t="shared" si="6"/>
        <v>-433522</v>
      </c>
      <c r="G47" s="89">
        <f t="shared" si="6"/>
        <v>4567160</v>
      </c>
      <c r="H47" s="92">
        <f t="shared" si="6"/>
        <v>4567160</v>
      </c>
      <c r="I47" s="93">
        <f t="shared" si="6"/>
        <v>-43058531</v>
      </c>
      <c r="J47" s="94">
        <f t="shared" si="6"/>
        <v>53058578</v>
      </c>
      <c r="K47" s="89">
        <f t="shared" si="6"/>
        <v>20213454</v>
      </c>
      <c r="L47" s="95">
        <f t="shared" si="6"/>
        <v>62397252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268311283</v>
      </c>
      <c r="D5" s="4">
        <v>290028243</v>
      </c>
      <c r="E5" s="5">
        <v>-1433757</v>
      </c>
      <c r="F5" s="6">
        <v>329306916</v>
      </c>
      <c r="G5" s="4">
        <v>337540237</v>
      </c>
      <c r="H5" s="7">
        <v>337540237</v>
      </c>
      <c r="I5" s="8">
        <v>336324771</v>
      </c>
      <c r="J5" s="6">
        <v>356121877</v>
      </c>
      <c r="K5" s="4">
        <v>356121877</v>
      </c>
      <c r="L5" s="7">
        <v>356121877</v>
      </c>
    </row>
    <row r="6" spans="1:12" ht="12.75">
      <c r="A6" s="28" t="s">
        <v>22</v>
      </c>
      <c r="B6" s="29" t="s">
        <v>21</v>
      </c>
      <c r="C6" s="4">
        <v>465607995</v>
      </c>
      <c r="D6" s="4">
        <v>513225317</v>
      </c>
      <c r="E6" s="7">
        <v>53451688</v>
      </c>
      <c r="F6" s="9">
        <v>548984220</v>
      </c>
      <c r="G6" s="4">
        <v>558984219</v>
      </c>
      <c r="H6" s="7">
        <v>558984219</v>
      </c>
      <c r="I6" s="30">
        <v>526022541</v>
      </c>
      <c r="J6" s="9">
        <v>639886270</v>
      </c>
      <c r="K6" s="4">
        <v>639886270</v>
      </c>
      <c r="L6" s="7">
        <v>639886270</v>
      </c>
    </row>
    <row r="7" spans="1:12" ht="12.75">
      <c r="A7" s="31" t="s">
        <v>23</v>
      </c>
      <c r="B7" s="29" t="s">
        <v>21</v>
      </c>
      <c r="C7" s="4">
        <v>135811565</v>
      </c>
      <c r="D7" s="4">
        <v>159539389</v>
      </c>
      <c r="E7" s="7">
        <v>-12716559</v>
      </c>
      <c r="F7" s="9">
        <v>225542089</v>
      </c>
      <c r="G7" s="4">
        <v>190542087</v>
      </c>
      <c r="H7" s="7">
        <v>190542087</v>
      </c>
      <c r="I7" s="10">
        <v>147275946</v>
      </c>
      <c r="J7" s="9">
        <v>201974611</v>
      </c>
      <c r="K7" s="4">
        <v>201974611</v>
      </c>
      <c r="L7" s="7">
        <v>201974611</v>
      </c>
    </row>
    <row r="8" spans="1:12" ht="12.75">
      <c r="A8" s="31" t="s">
        <v>24</v>
      </c>
      <c r="B8" s="29" t="s">
        <v>21</v>
      </c>
      <c r="C8" s="4">
        <v>71050275</v>
      </c>
      <c r="D8" s="4">
        <v>81352318</v>
      </c>
      <c r="E8" s="7">
        <v>-8983637</v>
      </c>
      <c r="F8" s="9">
        <v>107078132</v>
      </c>
      <c r="G8" s="4">
        <v>81358490</v>
      </c>
      <c r="H8" s="7">
        <v>81358490</v>
      </c>
      <c r="I8" s="10">
        <v>83861916</v>
      </c>
      <c r="J8" s="9">
        <v>113503000</v>
      </c>
      <c r="K8" s="4">
        <v>113503000</v>
      </c>
      <c r="L8" s="7">
        <v>113503000</v>
      </c>
    </row>
    <row r="9" spans="1:12" ht="12.75">
      <c r="A9" s="31" t="s">
        <v>25</v>
      </c>
      <c r="B9" s="29" t="s">
        <v>21</v>
      </c>
      <c r="C9" s="4">
        <v>38230739</v>
      </c>
      <c r="D9" s="4">
        <v>41059307</v>
      </c>
      <c r="E9" s="32">
        <v>-8956247</v>
      </c>
      <c r="F9" s="33">
        <v>56167898</v>
      </c>
      <c r="G9" s="34">
        <v>61167897</v>
      </c>
      <c r="H9" s="32">
        <v>61167897</v>
      </c>
      <c r="I9" s="35">
        <v>55127852</v>
      </c>
      <c r="J9" s="36">
        <v>69224664</v>
      </c>
      <c r="K9" s="34">
        <v>70738574</v>
      </c>
      <c r="L9" s="32">
        <v>72167574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18598555</v>
      </c>
      <c r="D11" s="4">
        <v>16905749</v>
      </c>
      <c r="E11" s="7">
        <v>723360</v>
      </c>
      <c r="F11" s="9">
        <v>17765541</v>
      </c>
      <c r="G11" s="4">
        <v>17765541</v>
      </c>
      <c r="H11" s="7">
        <v>17765541</v>
      </c>
      <c r="I11" s="10">
        <v>11412153</v>
      </c>
      <c r="J11" s="9">
        <v>18831474</v>
      </c>
      <c r="K11" s="4">
        <v>18831474</v>
      </c>
      <c r="L11" s="7">
        <v>18831474</v>
      </c>
    </row>
    <row r="12" spans="1:12" ht="12.75">
      <c r="A12" s="28" t="s">
        <v>27</v>
      </c>
      <c r="B12" s="37"/>
      <c r="C12" s="4">
        <v>49713124</v>
      </c>
      <c r="D12" s="4">
        <v>56218547</v>
      </c>
      <c r="E12" s="7">
        <v>5024077</v>
      </c>
      <c r="F12" s="9">
        <v>45500783</v>
      </c>
      <c r="G12" s="4">
        <v>45500783</v>
      </c>
      <c r="H12" s="7">
        <v>45500783</v>
      </c>
      <c r="I12" s="10">
        <v>44271827</v>
      </c>
      <c r="J12" s="9">
        <v>44171310</v>
      </c>
      <c r="K12" s="4">
        <v>44171310</v>
      </c>
      <c r="L12" s="7">
        <v>44171310</v>
      </c>
    </row>
    <row r="13" spans="1:12" ht="12.75">
      <c r="A13" s="28" t="s">
        <v>28</v>
      </c>
      <c r="B13" s="37"/>
      <c r="C13" s="4">
        <v>5713799</v>
      </c>
      <c r="D13" s="4">
        <v>6451330</v>
      </c>
      <c r="E13" s="7">
        <v>0</v>
      </c>
      <c r="F13" s="9">
        <v>10553416</v>
      </c>
      <c r="G13" s="4">
        <v>10553414</v>
      </c>
      <c r="H13" s="7">
        <v>10553414</v>
      </c>
      <c r="I13" s="10">
        <v>10364717</v>
      </c>
      <c r="J13" s="9">
        <v>11286185</v>
      </c>
      <c r="K13" s="4">
        <v>11286185</v>
      </c>
      <c r="L13" s="7">
        <v>11286185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94671832</v>
      </c>
      <c r="D15" s="4">
        <v>102816624</v>
      </c>
      <c r="E15" s="7">
        <v>90650396</v>
      </c>
      <c r="F15" s="9">
        <v>102132446</v>
      </c>
      <c r="G15" s="4">
        <v>102132442</v>
      </c>
      <c r="H15" s="7">
        <v>102132442</v>
      </c>
      <c r="I15" s="10">
        <v>118194222</v>
      </c>
      <c r="J15" s="9">
        <v>108260389</v>
      </c>
      <c r="K15" s="4">
        <v>108260389</v>
      </c>
      <c r="L15" s="7">
        <v>108260389</v>
      </c>
    </row>
    <row r="16" spans="1:12" ht="12.75">
      <c r="A16" s="28" t="s">
        <v>31</v>
      </c>
      <c r="B16" s="37"/>
      <c r="C16" s="4">
        <v>4209654</v>
      </c>
      <c r="D16" s="4">
        <v>5735114</v>
      </c>
      <c r="E16" s="7">
        <v>2684677</v>
      </c>
      <c r="F16" s="9">
        <v>5092474</v>
      </c>
      <c r="G16" s="4">
        <v>5092474</v>
      </c>
      <c r="H16" s="7">
        <v>5092474</v>
      </c>
      <c r="I16" s="10">
        <v>6745766</v>
      </c>
      <c r="J16" s="9">
        <v>5398023</v>
      </c>
      <c r="K16" s="4">
        <v>5398023</v>
      </c>
      <c r="L16" s="7">
        <v>5398023</v>
      </c>
    </row>
    <row r="17" spans="1:12" ht="12.75">
      <c r="A17" s="31" t="s">
        <v>32</v>
      </c>
      <c r="B17" s="29"/>
      <c r="C17" s="4">
        <v>5576048</v>
      </c>
      <c r="D17" s="4">
        <v>6400483</v>
      </c>
      <c r="E17" s="7">
        <v>851626</v>
      </c>
      <c r="F17" s="9">
        <v>2690098</v>
      </c>
      <c r="G17" s="4">
        <v>2690098</v>
      </c>
      <c r="H17" s="7">
        <v>2690098</v>
      </c>
      <c r="I17" s="10">
        <v>2833175</v>
      </c>
      <c r="J17" s="9">
        <v>2851504</v>
      </c>
      <c r="K17" s="4">
        <v>2851504</v>
      </c>
      <c r="L17" s="7">
        <v>2851504</v>
      </c>
    </row>
    <row r="18" spans="1:12" ht="12.75">
      <c r="A18" s="28" t="s">
        <v>33</v>
      </c>
      <c r="B18" s="37"/>
      <c r="C18" s="4">
        <v>124849295</v>
      </c>
      <c r="D18" s="4">
        <v>122567546</v>
      </c>
      <c r="E18" s="7">
        <v>4178686</v>
      </c>
      <c r="F18" s="9">
        <v>144700002</v>
      </c>
      <c r="G18" s="4">
        <v>145173748</v>
      </c>
      <c r="H18" s="7">
        <v>145173748</v>
      </c>
      <c r="I18" s="10">
        <v>146352425</v>
      </c>
      <c r="J18" s="9">
        <v>172339472</v>
      </c>
      <c r="K18" s="4">
        <v>231628940</v>
      </c>
      <c r="L18" s="7">
        <v>277828988</v>
      </c>
    </row>
    <row r="19" spans="1:12" ht="12.75">
      <c r="A19" s="28" t="s">
        <v>34</v>
      </c>
      <c r="B19" s="37" t="s">
        <v>21</v>
      </c>
      <c r="C19" s="4">
        <v>30998962</v>
      </c>
      <c r="D19" s="4">
        <v>26140167</v>
      </c>
      <c r="E19" s="32">
        <v>1486097</v>
      </c>
      <c r="F19" s="33">
        <v>34031922</v>
      </c>
      <c r="G19" s="34">
        <v>31531919</v>
      </c>
      <c r="H19" s="32">
        <v>31531919</v>
      </c>
      <c r="I19" s="35">
        <v>23879493</v>
      </c>
      <c r="J19" s="36">
        <v>34798480</v>
      </c>
      <c r="K19" s="34">
        <v>33772038</v>
      </c>
      <c r="L19" s="32">
        <v>107726422</v>
      </c>
    </row>
    <row r="20" spans="1:12" ht="12.75">
      <c r="A20" s="28" t="s">
        <v>35</v>
      </c>
      <c r="B20" s="37"/>
      <c r="C20" s="4">
        <v>0</v>
      </c>
      <c r="D20" s="4">
        <v>729011</v>
      </c>
      <c r="E20" s="7">
        <v>-5906</v>
      </c>
      <c r="F20" s="9">
        <v>0</v>
      </c>
      <c r="G20" s="4">
        <v>0</v>
      </c>
      <c r="H20" s="38">
        <v>0</v>
      </c>
      <c r="I20" s="10">
        <v>223058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1313343126</v>
      </c>
      <c r="D21" s="41">
        <f t="shared" si="0"/>
        <v>1429169145</v>
      </c>
      <c r="E21" s="42">
        <f t="shared" si="0"/>
        <v>126954501</v>
      </c>
      <c r="F21" s="43">
        <f t="shared" si="0"/>
        <v>1629545937</v>
      </c>
      <c r="G21" s="41">
        <f t="shared" si="0"/>
        <v>1590033349</v>
      </c>
      <c r="H21" s="44">
        <f t="shared" si="0"/>
        <v>1590033349</v>
      </c>
      <c r="I21" s="45">
        <f t="shared" si="0"/>
        <v>1512889862</v>
      </c>
      <c r="J21" s="46">
        <f t="shared" si="0"/>
        <v>1778647259</v>
      </c>
      <c r="K21" s="41">
        <f t="shared" si="0"/>
        <v>1838424195</v>
      </c>
      <c r="L21" s="42">
        <f t="shared" si="0"/>
        <v>1960007627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367462965</v>
      </c>
      <c r="D24" s="4">
        <v>407801473</v>
      </c>
      <c r="E24" s="7">
        <v>411174561</v>
      </c>
      <c r="F24" s="8">
        <v>566807500</v>
      </c>
      <c r="G24" s="4">
        <v>549155595</v>
      </c>
      <c r="H24" s="30">
        <v>549155595</v>
      </c>
      <c r="I24" s="10">
        <v>461655494</v>
      </c>
      <c r="J24" s="9">
        <v>603267727</v>
      </c>
      <c r="K24" s="4">
        <v>628564403</v>
      </c>
      <c r="L24" s="7">
        <v>665252462</v>
      </c>
    </row>
    <row r="25" spans="1:12" ht="12.75">
      <c r="A25" s="31" t="s">
        <v>39</v>
      </c>
      <c r="B25" s="29"/>
      <c r="C25" s="4">
        <v>15844246</v>
      </c>
      <c r="D25" s="4">
        <v>16094449</v>
      </c>
      <c r="E25" s="7">
        <v>15968664</v>
      </c>
      <c r="F25" s="9">
        <v>18692740</v>
      </c>
      <c r="G25" s="4">
        <v>18822740</v>
      </c>
      <c r="H25" s="7">
        <v>18822740</v>
      </c>
      <c r="I25" s="10">
        <v>17537608</v>
      </c>
      <c r="J25" s="9">
        <v>19936393</v>
      </c>
      <c r="K25" s="4">
        <v>21114580</v>
      </c>
      <c r="L25" s="7">
        <v>22363453</v>
      </c>
    </row>
    <row r="26" spans="1:12" ht="12.75">
      <c r="A26" s="31" t="s">
        <v>40</v>
      </c>
      <c r="B26" s="29" t="s">
        <v>41</v>
      </c>
      <c r="C26" s="4">
        <v>83277487</v>
      </c>
      <c r="D26" s="4">
        <v>82169287</v>
      </c>
      <c r="E26" s="7">
        <v>29615310</v>
      </c>
      <c r="F26" s="9">
        <v>90629000</v>
      </c>
      <c r="G26" s="4">
        <v>90629000</v>
      </c>
      <c r="H26" s="7">
        <v>90629000</v>
      </c>
      <c r="I26" s="10">
        <v>105207214</v>
      </c>
      <c r="J26" s="9">
        <v>72066800</v>
      </c>
      <c r="K26" s="4">
        <v>76391200</v>
      </c>
      <c r="L26" s="7">
        <v>80975200</v>
      </c>
    </row>
    <row r="27" spans="1:12" ht="12.75">
      <c r="A27" s="31" t="s">
        <v>42</v>
      </c>
      <c r="B27" s="29" t="s">
        <v>21</v>
      </c>
      <c r="C27" s="4">
        <v>149552246</v>
      </c>
      <c r="D27" s="4">
        <v>149558932</v>
      </c>
      <c r="E27" s="7">
        <v>162878923</v>
      </c>
      <c r="F27" s="8">
        <v>198818727</v>
      </c>
      <c r="G27" s="4">
        <v>198818640</v>
      </c>
      <c r="H27" s="30">
        <v>198818640</v>
      </c>
      <c r="I27" s="10">
        <v>176689796</v>
      </c>
      <c r="J27" s="9">
        <v>206956224</v>
      </c>
      <c r="K27" s="4">
        <v>215430402</v>
      </c>
      <c r="L27" s="7">
        <v>224255470</v>
      </c>
    </row>
    <row r="28" spans="1:12" ht="12.75">
      <c r="A28" s="31" t="s">
        <v>43</v>
      </c>
      <c r="B28" s="29"/>
      <c r="C28" s="4">
        <v>20390548</v>
      </c>
      <c r="D28" s="4">
        <v>19626895</v>
      </c>
      <c r="E28" s="7">
        <v>0</v>
      </c>
      <c r="F28" s="9">
        <v>26476730</v>
      </c>
      <c r="G28" s="4">
        <v>20476730</v>
      </c>
      <c r="H28" s="7">
        <v>20476730</v>
      </c>
      <c r="I28" s="10">
        <v>17036225</v>
      </c>
      <c r="J28" s="9">
        <v>39877000</v>
      </c>
      <c r="K28" s="4">
        <v>54668390</v>
      </c>
      <c r="L28" s="7">
        <v>66655177</v>
      </c>
    </row>
    <row r="29" spans="1:12" ht="12.75">
      <c r="A29" s="31" t="s">
        <v>44</v>
      </c>
      <c r="B29" s="29" t="s">
        <v>21</v>
      </c>
      <c r="C29" s="4">
        <v>324776672</v>
      </c>
      <c r="D29" s="4">
        <v>347827571</v>
      </c>
      <c r="E29" s="7">
        <v>37558115</v>
      </c>
      <c r="F29" s="8">
        <v>383281710</v>
      </c>
      <c r="G29" s="4">
        <v>381281710</v>
      </c>
      <c r="H29" s="30">
        <v>381281710</v>
      </c>
      <c r="I29" s="10">
        <v>380670630</v>
      </c>
      <c r="J29" s="9">
        <v>406458271</v>
      </c>
      <c r="K29" s="4">
        <v>441586178</v>
      </c>
      <c r="L29" s="7">
        <v>479627447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17744109</v>
      </c>
      <c r="F30" s="9">
        <v>31908778</v>
      </c>
      <c r="G30" s="4">
        <v>35171838</v>
      </c>
      <c r="H30" s="7">
        <v>35171838</v>
      </c>
      <c r="I30" s="10">
        <v>31593273</v>
      </c>
      <c r="J30" s="9">
        <v>34989923</v>
      </c>
      <c r="K30" s="4">
        <v>36918536</v>
      </c>
      <c r="L30" s="7">
        <v>39019876</v>
      </c>
    </row>
    <row r="31" spans="1:12" ht="12.75">
      <c r="A31" s="31" t="s">
        <v>47</v>
      </c>
      <c r="B31" s="29"/>
      <c r="C31" s="4">
        <v>49620959</v>
      </c>
      <c r="D31" s="4">
        <v>149157898</v>
      </c>
      <c r="E31" s="7">
        <v>14445604</v>
      </c>
      <c r="F31" s="8">
        <v>220296786</v>
      </c>
      <c r="G31" s="4">
        <v>236336793</v>
      </c>
      <c r="H31" s="30">
        <v>236336793</v>
      </c>
      <c r="I31" s="10">
        <v>151817580</v>
      </c>
      <c r="J31" s="9">
        <v>237956940</v>
      </c>
      <c r="K31" s="4">
        <v>251946629</v>
      </c>
      <c r="L31" s="7">
        <v>254544248</v>
      </c>
    </row>
    <row r="32" spans="1:12" ht="12.75">
      <c r="A32" s="31" t="s">
        <v>33</v>
      </c>
      <c r="B32" s="29"/>
      <c r="C32" s="4">
        <v>6215883</v>
      </c>
      <c r="D32" s="4">
        <v>6932896</v>
      </c>
      <c r="E32" s="7">
        <v>0</v>
      </c>
      <c r="F32" s="9">
        <v>9102419</v>
      </c>
      <c r="G32" s="4">
        <v>9102419</v>
      </c>
      <c r="H32" s="7">
        <v>9102419</v>
      </c>
      <c r="I32" s="10">
        <v>9129449</v>
      </c>
      <c r="J32" s="9">
        <v>10048600</v>
      </c>
      <c r="K32" s="4">
        <v>10627700</v>
      </c>
      <c r="L32" s="7">
        <v>11241500</v>
      </c>
    </row>
    <row r="33" spans="1:12" ht="12.75">
      <c r="A33" s="31" t="s">
        <v>48</v>
      </c>
      <c r="B33" s="29" t="s">
        <v>49</v>
      </c>
      <c r="C33" s="4">
        <v>247492578</v>
      </c>
      <c r="D33" s="4">
        <v>137113033</v>
      </c>
      <c r="E33" s="7">
        <v>6205649</v>
      </c>
      <c r="F33" s="8">
        <v>170315756</v>
      </c>
      <c r="G33" s="4">
        <v>167086466</v>
      </c>
      <c r="H33" s="7">
        <v>167086466</v>
      </c>
      <c r="I33" s="10">
        <v>128404701</v>
      </c>
      <c r="J33" s="9">
        <v>176688845</v>
      </c>
      <c r="K33" s="4">
        <v>188013626</v>
      </c>
      <c r="L33" s="7">
        <v>204417039</v>
      </c>
    </row>
    <row r="34" spans="1:12" ht="12.75">
      <c r="A34" s="28" t="s">
        <v>50</v>
      </c>
      <c r="B34" s="37"/>
      <c r="C34" s="4">
        <v>933659</v>
      </c>
      <c r="D34" s="4">
        <v>104086</v>
      </c>
      <c r="E34" s="7">
        <v>0</v>
      </c>
      <c r="F34" s="9">
        <v>0</v>
      </c>
      <c r="G34" s="4">
        <v>0</v>
      </c>
      <c r="H34" s="7">
        <v>0</v>
      </c>
      <c r="I34" s="10">
        <v>7086249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1265567243</v>
      </c>
      <c r="D35" s="41">
        <f aca="true" t="shared" si="1" ref="D35:L35">SUM(D24:D34)</f>
        <v>1316386520</v>
      </c>
      <c r="E35" s="42">
        <f t="shared" si="1"/>
        <v>695590935</v>
      </c>
      <c r="F35" s="43">
        <f t="shared" si="1"/>
        <v>1716330146</v>
      </c>
      <c r="G35" s="41">
        <f t="shared" si="1"/>
        <v>1706881931</v>
      </c>
      <c r="H35" s="42">
        <f t="shared" si="1"/>
        <v>1706881931</v>
      </c>
      <c r="I35" s="45">
        <f t="shared" si="1"/>
        <v>1486828219</v>
      </c>
      <c r="J35" s="46">
        <f t="shared" si="1"/>
        <v>1808246723</v>
      </c>
      <c r="K35" s="41">
        <f t="shared" si="1"/>
        <v>1925261644</v>
      </c>
      <c r="L35" s="42">
        <f t="shared" si="1"/>
        <v>2048351872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47775883</v>
      </c>
      <c r="D37" s="57">
        <f aca="true" t="shared" si="2" ref="D37:L37">+D21-D35</f>
        <v>112782625</v>
      </c>
      <c r="E37" s="58">
        <f t="shared" si="2"/>
        <v>-568636434</v>
      </c>
      <c r="F37" s="59">
        <f t="shared" si="2"/>
        <v>-86784209</v>
      </c>
      <c r="G37" s="57">
        <f t="shared" si="2"/>
        <v>-116848582</v>
      </c>
      <c r="H37" s="58">
        <f t="shared" si="2"/>
        <v>-116848582</v>
      </c>
      <c r="I37" s="60">
        <f t="shared" si="2"/>
        <v>26061643</v>
      </c>
      <c r="J37" s="61">
        <f t="shared" si="2"/>
        <v>-29599464</v>
      </c>
      <c r="K37" s="57">
        <f t="shared" si="2"/>
        <v>-86837449</v>
      </c>
      <c r="L37" s="58">
        <f t="shared" si="2"/>
        <v>-88344245</v>
      </c>
    </row>
    <row r="38" spans="1:12" ht="21" customHeight="1">
      <c r="A38" s="62" t="s">
        <v>53</v>
      </c>
      <c r="B38" s="37" t="s">
        <v>54</v>
      </c>
      <c r="C38" s="4">
        <v>103359625</v>
      </c>
      <c r="D38" s="4">
        <v>105184451</v>
      </c>
      <c r="E38" s="7">
        <v>10553874</v>
      </c>
      <c r="F38" s="9">
        <v>91804000</v>
      </c>
      <c r="G38" s="4">
        <v>92175000</v>
      </c>
      <c r="H38" s="7">
        <v>92175000</v>
      </c>
      <c r="I38" s="10">
        <v>87782074</v>
      </c>
      <c r="J38" s="9">
        <v>141087528</v>
      </c>
      <c r="K38" s="4">
        <v>134729598</v>
      </c>
      <c r="L38" s="7">
        <v>144717107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229596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151135508</v>
      </c>
      <c r="D41" s="69">
        <f aca="true" t="shared" si="3" ref="D41:L41">SUM(D37:D40)</f>
        <v>217967076</v>
      </c>
      <c r="E41" s="70">
        <f t="shared" si="3"/>
        <v>-557852964</v>
      </c>
      <c r="F41" s="71">
        <f t="shared" si="3"/>
        <v>5019791</v>
      </c>
      <c r="G41" s="69">
        <f t="shared" si="3"/>
        <v>-24673582</v>
      </c>
      <c r="H41" s="70">
        <f t="shared" si="3"/>
        <v>-24673582</v>
      </c>
      <c r="I41" s="72">
        <f t="shared" si="3"/>
        <v>113843717</v>
      </c>
      <c r="J41" s="73">
        <f t="shared" si="3"/>
        <v>111488064</v>
      </c>
      <c r="K41" s="69">
        <f t="shared" si="3"/>
        <v>47892149</v>
      </c>
      <c r="L41" s="70">
        <f t="shared" si="3"/>
        <v>56372862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151135508</v>
      </c>
      <c r="D43" s="79">
        <f aca="true" t="shared" si="4" ref="D43:L43">+D41-D42</f>
        <v>217967076</v>
      </c>
      <c r="E43" s="80">
        <f t="shared" si="4"/>
        <v>-557852964</v>
      </c>
      <c r="F43" s="81">
        <f t="shared" si="4"/>
        <v>5019791</v>
      </c>
      <c r="G43" s="79">
        <f t="shared" si="4"/>
        <v>-24673582</v>
      </c>
      <c r="H43" s="80">
        <f t="shared" si="4"/>
        <v>-24673582</v>
      </c>
      <c r="I43" s="82">
        <f t="shared" si="4"/>
        <v>113843717</v>
      </c>
      <c r="J43" s="83">
        <f t="shared" si="4"/>
        <v>111488064</v>
      </c>
      <c r="K43" s="79">
        <f t="shared" si="4"/>
        <v>47892149</v>
      </c>
      <c r="L43" s="80">
        <f t="shared" si="4"/>
        <v>56372862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151135508</v>
      </c>
      <c r="D45" s="69">
        <f aca="true" t="shared" si="5" ref="D45:L45">SUM(D43:D44)</f>
        <v>217967076</v>
      </c>
      <c r="E45" s="70">
        <f t="shared" si="5"/>
        <v>-557852964</v>
      </c>
      <c r="F45" s="71">
        <f t="shared" si="5"/>
        <v>5019791</v>
      </c>
      <c r="G45" s="69">
        <f t="shared" si="5"/>
        <v>-24673582</v>
      </c>
      <c r="H45" s="70">
        <f t="shared" si="5"/>
        <v>-24673582</v>
      </c>
      <c r="I45" s="72">
        <f t="shared" si="5"/>
        <v>113843717</v>
      </c>
      <c r="J45" s="73">
        <f t="shared" si="5"/>
        <v>111488064</v>
      </c>
      <c r="K45" s="69">
        <f t="shared" si="5"/>
        <v>47892149</v>
      </c>
      <c r="L45" s="70">
        <f t="shared" si="5"/>
        <v>56372862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151135508</v>
      </c>
      <c r="D47" s="89">
        <f aca="true" t="shared" si="6" ref="D47:L47">SUM(D45:D46)</f>
        <v>217967076</v>
      </c>
      <c r="E47" s="90">
        <f t="shared" si="6"/>
        <v>-557852964</v>
      </c>
      <c r="F47" s="91">
        <f t="shared" si="6"/>
        <v>5019791</v>
      </c>
      <c r="G47" s="89">
        <f t="shared" si="6"/>
        <v>-24673582</v>
      </c>
      <c r="H47" s="92">
        <f t="shared" si="6"/>
        <v>-24673582</v>
      </c>
      <c r="I47" s="93">
        <f t="shared" si="6"/>
        <v>113843717</v>
      </c>
      <c r="J47" s="94">
        <f t="shared" si="6"/>
        <v>111488064</v>
      </c>
      <c r="K47" s="89">
        <f t="shared" si="6"/>
        <v>47892149</v>
      </c>
      <c r="L47" s="95">
        <f t="shared" si="6"/>
        <v>56372862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262455047</v>
      </c>
      <c r="D5" s="4">
        <v>279795592</v>
      </c>
      <c r="E5" s="5">
        <v>299211630</v>
      </c>
      <c r="F5" s="6">
        <v>294052540</v>
      </c>
      <c r="G5" s="4">
        <v>294052540</v>
      </c>
      <c r="H5" s="7">
        <v>294052540</v>
      </c>
      <c r="I5" s="8">
        <v>376085167</v>
      </c>
      <c r="J5" s="6">
        <v>311695687</v>
      </c>
      <c r="K5" s="4">
        <v>328527253</v>
      </c>
      <c r="L5" s="7">
        <v>346267723</v>
      </c>
    </row>
    <row r="6" spans="1:12" ht="12.75">
      <c r="A6" s="28" t="s">
        <v>22</v>
      </c>
      <c r="B6" s="29" t="s">
        <v>21</v>
      </c>
      <c r="C6" s="4">
        <v>414497712</v>
      </c>
      <c r="D6" s="4">
        <v>470762229</v>
      </c>
      <c r="E6" s="7">
        <v>579597713</v>
      </c>
      <c r="F6" s="9">
        <v>673476058</v>
      </c>
      <c r="G6" s="4">
        <v>673476058</v>
      </c>
      <c r="H6" s="7">
        <v>673476058</v>
      </c>
      <c r="I6" s="30">
        <v>571939711</v>
      </c>
      <c r="J6" s="9">
        <v>761499379</v>
      </c>
      <c r="K6" s="4">
        <v>802620346</v>
      </c>
      <c r="L6" s="7">
        <v>845961845</v>
      </c>
    </row>
    <row r="7" spans="1:12" ht="12.75">
      <c r="A7" s="31" t="s">
        <v>23</v>
      </c>
      <c r="B7" s="29" t="s">
        <v>21</v>
      </c>
      <c r="C7" s="4">
        <v>322440413</v>
      </c>
      <c r="D7" s="4">
        <v>342295037</v>
      </c>
      <c r="E7" s="7">
        <v>309349677</v>
      </c>
      <c r="F7" s="9">
        <v>361259659</v>
      </c>
      <c r="G7" s="4">
        <v>361259659</v>
      </c>
      <c r="H7" s="7">
        <v>361259659</v>
      </c>
      <c r="I7" s="10">
        <v>327134980</v>
      </c>
      <c r="J7" s="9">
        <v>359182759</v>
      </c>
      <c r="K7" s="4">
        <v>378578628</v>
      </c>
      <c r="L7" s="7">
        <v>399021874</v>
      </c>
    </row>
    <row r="8" spans="1:12" ht="12.75">
      <c r="A8" s="31" t="s">
        <v>24</v>
      </c>
      <c r="B8" s="29" t="s">
        <v>21</v>
      </c>
      <c r="C8" s="4">
        <v>128256386</v>
      </c>
      <c r="D8" s="4">
        <v>149194731</v>
      </c>
      <c r="E8" s="7">
        <v>139299150</v>
      </c>
      <c r="F8" s="9">
        <v>155578326</v>
      </c>
      <c r="G8" s="4">
        <v>155578326</v>
      </c>
      <c r="H8" s="7">
        <v>155578326</v>
      </c>
      <c r="I8" s="10">
        <v>141624521</v>
      </c>
      <c r="J8" s="9">
        <v>153036786</v>
      </c>
      <c r="K8" s="4">
        <v>161300772</v>
      </c>
      <c r="L8" s="7">
        <v>170011014</v>
      </c>
    </row>
    <row r="9" spans="1:12" ht="12.75">
      <c r="A9" s="31" t="s">
        <v>25</v>
      </c>
      <c r="B9" s="29" t="s">
        <v>21</v>
      </c>
      <c r="C9" s="4">
        <v>78928071</v>
      </c>
      <c r="D9" s="4">
        <v>93709261</v>
      </c>
      <c r="E9" s="32">
        <v>84114935</v>
      </c>
      <c r="F9" s="33">
        <v>88430380</v>
      </c>
      <c r="G9" s="34">
        <v>88430380</v>
      </c>
      <c r="H9" s="32">
        <v>88430380</v>
      </c>
      <c r="I9" s="35">
        <v>86555799</v>
      </c>
      <c r="J9" s="36">
        <v>90351622</v>
      </c>
      <c r="K9" s="34">
        <v>95230609</v>
      </c>
      <c r="L9" s="32">
        <v>100373062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9117277</v>
      </c>
      <c r="D11" s="4">
        <v>12969471</v>
      </c>
      <c r="E11" s="7">
        <v>13457760</v>
      </c>
      <c r="F11" s="9">
        <v>21060000</v>
      </c>
      <c r="G11" s="4">
        <v>21060000</v>
      </c>
      <c r="H11" s="7">
        <v>21060000</v>
      </c>
      <c r="I11" s="10">
        <v>15366401</v>
      </c>
      <c r="J11" s="9">
        <v>22323600</v>
      </c>
      <c r="K11" s="4">
        <v>23529074</v>
      </c>
      <c r="L11" s="7">
        <v>24799644</v>
      </c>
    </row>
    <row r="12" spans="1:12" ht="12.75">
      <c r="A12" s="28" t="s">
        <v>27</v>
      </c>
      <c r="B12" s="37"/>
      <c r="C12" s="4">
        <v>3230005</v>
      </c>
      <c r="D12" s="4">
        <v>2207220</v>
      </c>
      <c r="E12" s="7">
        <v>1516387</v>
      </c>
      <c r="F12" s="9">
        <v>3639279</v>
      </c>
      <c r="G12" s="4">
        <v>3639279</v>
      </c>
      <c r="H12" s="7">
        <v>3639279</v>
      </c>
      <c r="I12" s="10">
        <v>1470671</v>
      </c>
      <c r="J12" s="9">
        <v>3857634</v>
      </c>
      <c r="K12" s="4">
        <v>4065946</v>
      </c>
      <c r="L12" s="7">
        <v>4285508</v>
      </c>
    </row>
    <row r="13" spans="1:12" ht="12.75">
      <c r="A13" s="28" t="s">
        <v>28</v>
      </c>
      <c r="B13" s="37"/>
      <c r="C13" s="4">
        <v>123872104</v>
      </c>
      <c r="D13" s="4">
        <v>152128771</v>
      </c>
      <c r="E13" s="7">
        <v>177971191</v>
      </c>
      <c r="F13" s="9">
        <v>135683948</v>
      </c>
      <c r="G13" s="4">
        <v>135683948</v>
      </c>
      <c r="H13" s="7">
        <v>135683948</v>
      </c>
      <c r="I13" s="10">
        <v>204821914</v>
      </c>
      <c r="J13" s="9">
        <v>143824985</v>
      </c>
      <c r="K13" s="4">
        <v>151591534</v>
      </c>
      <c r="L13" s="7">
        <v>159777476</v>
      </c>
    </row>
    <row r="14" spans="1:12" ht="12.75">
      <c r="A14" s="28" t="s">
        <v>29</v>
      </c>
      <c r="B14" s="37"/>
      <c r="C14" s="4">
        <v>17251</v>
      </c>
      <c r="D14" s="4">
        <v>14033</v>
      </c>
      <c r="E14" s="7">
        <v>17952</v>
      </c>
      <c r="F14" s="9">
        <v>20304</v>
      </c>
      <c r="G14" s="4">
        <v>20304</v>
      </c>
      <c r="H14" s="7">
        <v>20304</v>
      </c>
      <c r="I14" s="10">
        <v>20400</v>
      </c>
      <c r="J14" s="9">
        <v>21522</v>
      </c>
      <c r="K14" s="4">
        <v>22684</v>
      </c>
      <c r="L14" s="7">
        <v>23909</v>
      </c>
    </row>
    <row r="15" spans="1:12" ht="12.75">
      <c r="A15" s="28" t="s">
        <v>30</v>
      </c>
      <c r="B15" s="37"/>
      <c r="C15" s="4">
        <v>11207303</v>
      </c>
      <c r="D15" s="4">
        <v>6967099</v>
      </c>
      <c r="E15" s="7">
        <v>10525221</v>
      </c>
      <c r="F15" s="9">
        <v>21135482</v>
      </c>
      <c r="G15" s="4">
        <v>21135482</v>
      </c>
      <c r="H15" s="7">
        <v>21135482</v>
      </c>
      <c r="I15" s="10">
        <v>8877832</v>
      </c>
      <c r="J15" s="9">
        <v>22403611</v>
      </c>
      <c r="K15" s="4">
        <v>23613406</v>
      </c>
      <c r="L15" s="7">
        <v>24888530</v>
      </c>
    </row>
    <row r="16" spans="1:12" ht="12.75">
      <c r="A16" s="28" t="s">
        <v>31</v>
      </c>
      <c r="B16" s="37"/>
      <c r="C16" s="4">
        <v>67371</v>
      </c>
      <c r="D16" s="4">
        <v>79752</v>
      </c>
      <c r="E16" s="7">
        <v>116661</v>
      </c>
      <c r="F16" s="9">
        <v>0</v>
      </c>
      <c r="G16" s="4">
        <v>0</v>
      </c>
      <c r="H16" s="7">
        <v>0</v>
      </c>
      <c r="I16" s="10">
        <v>129382</v>
      </c>
      <c r="J16" s="9">
        <v>80011</v>
      </c>
      <c r="K16" s="4">
        <v>84332</v>
      </c>
      <c r="L16" s="7">
        <v>88886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410415987</v>
      </c>
      <c r="D18" s="4">
        <v>391991800</v>
      </c>
      <c r="E18" s="7">
        <v>398240175</v>
      </c>
      <c r="F18" s="9">
        <v>461252000</v>
      </c>
      <c r="G18" s="4">
        <v>461252000</v>
      </c>
      <c r="H18" s="7">
        <v>461252000</v>
      </c>
      <c r="I18" s="10">
        <v>462252000</v>
      </c>
      <c r="J18" s="9">
        <v>513333000</v>
      </c>
      <c r="K18" s="4">
        <v>549342000</v>
      </c>
      <c r="L18" s="7">
        <v>594264000</v>
      </c>
    </row>
    <row r="19" spans="1:12" ht="12.75">
      <c r="A19" s="28" t="s">
        <v>34</v>
      </c>
      <c r="B19" s="37" t="s">
        <v>21</v>
      </c>
      <c r="C19" s="4">
        <v>79157099</v>
      </c>
      <c r="D19" s="4">
        <v>31592612</v>
      </c>
      <c r="E19" s="32">
        <v>17564640</v>
      </c>
      <c r="F19" s="33">
        <v>224710174</v>
      </c>
      <c r="G19" s="34">
        <v>224710174</v>
      </c>
      <c r="H19" s="32">
        <v>224710174</v>
      </c>
      <c r="I19" s="35">
        <v>52970904</v>
      </c>
      <c r="J19" s="36">
        <v>238192789</v>
      </c>
      <c r="K19" s="34">
        <v>251055198</v>
      </c>
      <c r="L19" s="32">
        <v>264612185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1576152</v>
      </c>
      <c r="F20" s="9">
        <v>50000000</v>
      </c>
      <c r="G20" s="4">
        <v>50000000</v>
      </c>
      <c r="H20" s="38">
        <v>50000000</v>
      </c>
      <c r="I20" s="10">
        <v>0</v>
      </c>
      <c r="J20" s="9">
        <v>53000000</v>
      </c>
      <c r="K20" s="4">
        <v>55862000</v>
      </c>
      <c r="L20" s="7">
        <v>58878548</v>
      </c>
    </row>
    <row r="21" spans="1:12" ht="20.25">
      <c r="A21" s="39" t="s">
        <v>36</v>
      </c>
      <c r="B21" s="40"/>
      <c r="C21" s="41">
        <f aca="true" t="shared" si="0" ref="C21:L21">SUM(C5:C20)</f>
        <v>1843662026</v>
      </c>
      <c r="D21" s="41">
        <f t="shared" si="0"/>
        <v>1933707608</v>
      </c>
      <c r="E21" s="42">
        <f t="shared" si="0"/>
        <v>2032559244</v>
      </c>
      <c r="F21" s="43">
        <f t="shared" si="0"/>
        <v>2490298150</v>
      </c>
      <c r="G21" s="41">
        <f t="shared" si="0"/>
        <v>2490298150</v>
      </c>
      <c r="H21" s="44">
        <f t="shared" si="0"/>
        <v>2490298150</v>
      </c>
      <c r="I21" s="45">
        <f t="shared" si="0"/>
        <v>2249249682</v>
      </c>
      <c r="J21" s="46">
        <f t="shared" si="0"/>
        <v>2672803385</v>
      </c>
      <c r="K21" s="41">
        <f t="shared" si="0"/>
        <v>2825423782</v>
      </c>
      <c r="L21" s="42">
        <f t="shared" si="0"/>
        <v>2993254204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611810850</v>
      </c>
      <c r="D24" s="4">
        <v>654633722</v>
      </c>
      <c r="E24" s="7">
        <v>663057537</v>
      </c>
      <c r="F24" s="8">
        <v>739105674</v>
      </c>
      <c r="G24" s="4">
        <v>739105575</v>
      </c>
      <c r="H24" s="30">
        <v>739105575</v>
      </c>
      <c r="I24" s="10">
        <v>707492395</v>
      </c>
      <c r="J24" s="9">
        <v>785036022</v>
      </c>
      <c r="K24" s="4">
        <v>827427964</v>
      </c>
      <c r="L24" s="7">
        <v>872109081</v>
      </c>
    </row>
    <row r="25" spans="1:12" ht="12.75">
      <c r="A25" s="31" t="s">
        <v>39</v>
      </c>
      <c r="B25" s="29"/>
      <c r="C25" s="4">
        <v>27190642</v>
      </c>
      <c r="D25" s="4">
        <v>28791000</v>
      </c>
      <c r="E25" s="7">
        <v>29891020</v>
      </c>
      <c r="F25" s="9">
        <v>24358507</v>
      </c>
      <c r="G25" s="4">
        <v>24358507</v>
      </c>
      <c r="H25" s="7">
        <v>24358507</v>
      </c>
      <c r="I25" s="10">
        <v>31770599</v>
      </c>
      <c r="J25" s="9">
        <v>33753672</v>
      </c>
      <c r="K25" s="4">
        <v>35576370</v>
      </c>
      <c r="L25" s="7">
        <v>37497493</v>
      </c>
    </row>
    <row r="26" spans="1:12" ht="12.75">
      <c r="A26" s="31" t="s">
        <v>40</v>
      </c>
      <c r="B26" s="29" t="s">
        <v>41</v>
      </c>
      <c r="C26" s="4">
        <v>642251730</v>
      </c>
      <c r="D26" s="4">
        <v>492051500</v>
      </c>
      <c r="E26" s="7">
        <v>524615299</v>
      </c>
      <c r="F26" s="9">
        <v>142020000</v>
      </c>
      <c r="G26" s="4">
        <v>142020000</v>
      </c>
      <c r="H26" s="7">
        <v>142020000</v>
      </c>
      <c r="I26" s="10">
        <v>614021014</v>
      </c>
      <c r="J26" s="9">
        <v>551895295</v>
      </c>
      <c r="K26" s="4">
        <v>150000000</v>
      </c>
      <c r="L26" s="7">
        <v>150000000</v>
      </c>
    </row>
    <row r="27" spans="1:12" ht="12.75">
      <c r="A27" s="31" t="s">
        <v>42</v>
      </c>
      <c r="B27" s="29" t="s">
        <v>21</v>
      </c>
      <c r="C27" s="4">
        <v>207909516</v>
      </c>
      <c r="D27" s="4">
        <v>210957232</v>
      </c>
      <c r="E27" s="7">
        <v>227724474</v>
      </c>
      <c r="F27" s="8">
        <v>136000000</v>
      </c>
      <c r="G27" s="4">
        <v>136000000</v>
      </c>
      <c r="H27" s="30">
        <v>136000000</v>
      </c>
      <c r="I27" s="10">
        <v>526952678</v>
      </c>
      <c r="J27" s="9">
        <v>216298126</v>
      </c>
      <c r="K27" s="4">
        <v>227978225</v>
      </c>
      <c r="L27" s="7">
        <v>240289049</v>
      </c>
    </row>
    <row r="28" spans="1:12" ht="12.75">
      <c r="A28" s="31" t="s">
        <v>43</v>
      </c>
      <c r="B28" s="29"/>
      <c r="C28" s="4">
        <v>119574046</v>
      </c>
      <c r="D28" s="4">
        <v>225560705</v>
      </c>
      <c r="E28" s="7">
        <v>159561395</v>
      </c>
      <c r="F28" s="9">
        <v>133864802</v>
      </c>
      <c r="G28" s="4">
        <v>133864802</v>
      </c>
      <c r="H28" s="7">
        <v>133864802</v>
      </c>
      <c r="I28" s="10">
        <v>280799598</v>
      </c>
      <c r="J28" s="9">
        <v>140825772</v>
      </c>
      <c r="K28" s="4">
        <v>148430363</v>
      </c>
      <c r="L28" s="7">
        <v>156445603</v>
      </c>
    </row>
    <row r="29" spans="1:12" ht="12.75">
      <c r="A29" s="31" t="s">
        <v>44</v>
      </c>
      <c r="B29" s="29" t="s">
        <v>21</v>
      </c>
      <c r="C29" s="4">
        <v>854953164</v>
      </c>
      <c r="D29" s="4">
        <v>893422074</v>
      </c>
      <c r="E29" s="7">
        <v>953163867</v>
      </c>
      <c r="F29" s="8">
        <v>921204731</v>
      </c>
      <c r="G29" s="4">
        <v>737494917</v>
      </c>
      <c r="H29" s="30">
        <v>737494917</v>
      </c>
      <c r="I29" s="10">
        <v>1052109336</v>
      </c>
      <c r="J29" s="9">
        <v>1028643354</v>
      </c>
      <c r="K29" s="4">
        <v>1084190095</v>
      </c>
      <c r="L29" s="7">
        <v>1142736361</v>
      </c>
    </row>
    <row r="30" spans="1:12" ht="12.75">
      <c r="A30" s="31" t="s">
        <v>45</v>
      </c>
      <c r="B30" s="29" t="s">
        <v>46</v>
      </c>
      <c r="C30" s="4">
        <v>39768465</v>
      </c>
      <c r="D30" s="4">
        <v>71864414</v>
      </c>
      <c r="E30" s="7">
        <v>6994931</v>
      </c>
      <c r="F30" s="9">
        <v>122507529</v>
      </c>
      <c r="G30" s="4">
        <v>126120811</v>
      </c>
      <c r="H30" s="7">
        <v>126120811</v>
      </c>
      <c r="I30" s="10">
        <v>66499540</v>
      </c>
      <c r="J30" s="9">
        <v>132679092</v>
      </c>
      <c r="K30" s="4">
        <v>139843762</v>
      </c>
      <c r="L30" s="7">
        <v>147395327</v>
      </c>
    </row>
    <row r="31" spans="1:12" ht="12.75">
      <c r="A31" s="31" t="s">
        <v>47</v>
      </c>
      <c r="B31" s="29"/>
      <c r="C31" s="4">
        <v>110460829</v>
      </c>
      <c r="D31" s="4">
        <v>169724997</v>
      </c>
      <c r="E31" s="7">
        <v>268278902</v>
      </c>
      <c r="F31" s="8">
        <v>104067656</v>
      </c>
      <c r="G31" s="4">
        <v>228331803</v>
      </c>
      <c r="H31" s="30">
        <v>228331803</v>
      </c>
      <c r="I31" s="10">
        <v>426754287</v>
      </c>
      <c r="J31" s="9">
        <v>215869319</v>
      </c>
      <c r="K31" s="4">
        <v>114877466</v>
      </c>
      <c r="L31" s="7">
        <v>141080841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634825</v>
      </c>
      <c r="F32" s="9">
        <v>0</v>
      </c>
      <c r="G32" s="4">
        <v>0</v>
      </c>
      <c r="H32" s="7">
        <v>0</v>
      </c>
      <c r="I32" s="10">
        <v>0</v>
      </c>
      <c r="J32" s="9">
        <v>2000000</v>
      </c>
      <c r="K32" s="4">
        <v>2108000</v>
      </c>
      <c r="L32" s="7">
        <v>2221832</v>
      </c>
    </row>
    <row r="33" spans="1:12" ht="12.75">
      <c r="A33" s="31" t="s">
        <v>48</v>
      </c>
      <c r="B33" s="29" t="s">
        <v>49</v>
      </c>
      <c r="C33" s="4">
        <v>158082254</v>
      </c>
      <c r="D33" s="4">
        <v>208030715</v>
      </c>
      <c r="E33" s="7">
        <v>166546475</v>
      </c>
      <c r="F33" s="8">
        <v>92307395</v>
      </c>
      <c r="G33" s="4">
        <v>148139879</v>
      </c>
      <c r="H33" s="7">
        <v>148139879</v>
      </c>
      <c r="I33" s="10">
        <v>197969061</v>
      </c>
      <c r="J33" s="9">
        <v>139215861</v>
      </c>
      <c r="K33" s="4">
        <v>81370273</v>
      </c>
      <c r="L33" s="7">
        <v>85764272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2772001496</v>
      </c>
      <c r="D35" s="41">
        <f aca="true" t="shared" si="1" ref="D35:L35">SUM(D24:D34)</f>
        <v>2955036359</v>
      </c>
      <c r="E35" s="42">
        <f t="shared" si="1"/>
        <v>3000468725</v>
      </c>
      <c r="F35" s="43">
        <f t="shared" si="1"/>
        <v>2415436294</v>
      </c>
      <c r="G35" s="41">
        <f t="shared" si="1"/>
        <v>2415436294</v>
      </c>
      <c r="H35" s="42">
        <f t="shared" si="1"/>
        <v>2415436294</v>
      </c>
      <c r="I35" s="45">
        <f t="shared" si="1"/>
        <v>3904368508</v>
      </c>
      <c r="J35" s="46">
        <f t="shared" si="1"/>
        <v>3246216513</v>
      </c>
      <c r="K35" s="41">
        <f t="shared" si="1"/>
        <v>2811802518</v>
      </c>
      <c r="L35" s="42">
        <f t="shared" si="1"/>
        <v>2975539859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-928339470</v>
      </c>
      <c r="D37" s="57">
        <f aca="true" t="shared" si="2" ref="D37:L37">+D21-D35</f>
        <v>-1021328751</v>
      </c>
      <c r="E37" s="58">
        <f t="shared" si="2"/>
        <v>-967909481</v>
      </c>
      <c r="F37" s="59">
        <f t="shared" si="2"/>
        <v>74861856</v>
      </c>
      <c r="G37" s="57">
        <f t="shared" si="2"/>
        <v>74861856</v>
      </c>
      <c r="H37" s="58">
        <f t="shared" si="2"/>
        <v>74861856</v>
      </c>
      <c r="I37" s="60">
        <f t="shared" si="2"/>
        <v>-1655118826</v>
      </c>
      <c r="J37" s="61">
        <f t="shared" si="2"/>
        <v>-573413128</v>
      </c>
      <c r="K37" s="57">
        <f t="shared" si="2"/>
        <v>13621264</v>
      </c>
      <c r="L37" s="58">
        <f t="shared" si="2"/>
        <v>17714345</v>
      </c>
    </row>
    <row r="38" spans="1:12" ht="21" customHeight="1">
      <c r="A38" s="62" t="s">
        <v>53</v>
      </c>
      <c r="B38" s="37" t="s">
        <v>54</v>
      </c>
      <c r="C38" s="4">
        <v>117246706</v>
      </c>
      <c r="D38" s="4">
        <v>113363000</v>
      </c>
      <c r="E38" s="7">
        <v>5694658</v>
      </c>
      <c r="F38" s="9">
        <v>163406000</v>
      </c>
      <c r="G38" s="4">
        <v>163406000</v>
      </c>
      <c r="H38" s="7">
        <v>163406000</v>
      </c>
      <c r="I38" s="10">
        <v>151382785</v>
      </c>
      <c r="J38" s="9">
        <v>170615000</v>
      </c>
      <c r="K38" s="4">
        <v>167355000</v>
      </c>
      <c r="L38" s="7">
        <v>167611000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-209300121</v>
      </c>
      <c r="E40" s="7">
        <v>136216000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-811092764</v>
      </c>
      <c r="D41" s="69">
        <f aca="true" t="shared" si="3" ref="D41:L41">SUM(D37:D40)</f>
        <v>-1117265872</v>
      </c>
      <c r="E41" s="70">
        <f t="shared" si="3"/>
        <v>-825998823</v>
      </c>
      <c r="F41" s="71">
        <f t="shared" si="3"/>
        <v>238267856</v>
      </c>
      <c r="G41" s="69">
        <f t="shared" si="3"/>
        <v>238267856</v>
      </c>
      <c r="H41" s="70">
        <f t="shared" si="3"/>
        <v>238267856</v>
      </c>
      <c r="I41" s="72">
        <f t="shared" si="3"/>
        <v>-1503736041</v>
      </c>
      <c r="J41" s="73">
        <f t="shared" si="3"/>
        <v>-402798128</v>
      </c>
      <c r="K41" s="69">
        <f t="shared" si="3"/>
        <v>180976264</v>
      </c>
      <c r="L41" s="70">
        <f t="shared" si="3"/>
        <v>185325345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-811092764</v>
      </c>
      <c r="D43" s="79">
        <f aca="true" t="shared" si="4" ref="D43:L43">+D41-D42</f>
        <v>-1117265872</v>
      </c>
      <c r="E43" s="80">
        <f t="shared" si="4"/>
        <v>-825998823</v>
      </c>
      <c r="F43" s="81">
        <f t="shared" si="4"/>
        <v>238267856</v>
      </c>
      <c r="G43" s="79">
        <f t="shared" si="4"/>
        <v>238267856</v>
      </c>
      <c r="H43" s="80">
        <f t="shared" si="4"/>
        <v>238267856</v>
      </c>
      <c r="I43" s="82">
        <f t="shared" si="4"/>
        <v>-1503736041</v>
      </c>
      <c r="J43" s="83">
        <f t="shared" si="4"/>
        <v>-402798128</v>
      </c>
      <c r="K43" s="79">
        <f t="shared" si="4"/>
        <v>180976264</v>
      </c>
      <c r="L43" s="80">
        <f t="shared" si="4"/>
        <v>185325345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-811092764</v>
      </c>
      <c r="D45" s="69">
        <f aca="true" t="shared" si="5" ref="D45:L45">SUM(D43:D44)</f>
        <v>-1117265872</v>
      </c>
      <c r="E45" s="70">
        <f t="shared" si="5"/>
        <v>-825998823</v>
      </c>
      <c r="F45" s="71">
        <f t="shared" si="5"/>
        <v>238267856</v>
      </c>
      <c r="G45" s="69">
        <f t="shared" si="5"/>
        <v>238267856</v>
      </c>
      <c r="H45" s="70">
        <f t="shared" si="5"/>
        <v>238267856</v>
      </c>
      <c r="I45" s="72">
        <f t="shared" si="5"/>
        <v>-1503736041</v>
      </c>
      <c r="J45" s="73">
        <f t="shared" si="5"/>
        <v>-402798128</v>
      </c>
      <c r="K45" s="69">
        <f t="shared" si="5"/>
        <v>180976264</v>
      </c>
      <c r="L45" s="70">
        <f t="shared" si="5"/>
        <v>185325345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-811092764</v>
      </c>
      <c r="D47" s="89">
        <f aca="true" t="shared" si="6" ref="D47:L47">SUM(D45:D46)</f>
        <v>-1117265872</v>
      </c>
      <c r="E47" s="90">
        <f t="shared" si="6"/>
        <v>-825998823</v>
      </c>
      <c r="F47" s="91">
        <f t="shared" si="6"/>
        <v>238267856</v>
      </c>
      <c r="G47" s="89">
        <f t="shared" si="6"/>
        <v>238267856</v>
      </c>
      <c r="H47" s="92">
        <f t="shared" si="6"/>
        <v>238267856</v>
      </c>
      <c r="I47" s="93">
        <f t="shared" si="6"/>
        <v>-1503736041</v>
      </c>
      <c r="J47" s="94">
        <f t="shared" si="6"/>
        <v>-402798128</v>
      </c>
      <c r="K47" s="89">
        <f t="shared" si="6"/>
        <v>180976264</v>
      </c>
      <c r="L47" s="95">
        <f t="shared" si="6"/>
        <v>185325345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192653692</v>
      </c>
      <c r="D5" s="4">
        <v>211432567</v>
      </c>
      <c r="E5" s="5">
        <v>0</v>
      </c>
      <c r="F5" s="6">
        <v>254955490</v>
      </c>
      <c r="G5" s="4">
        <v>260105030</v>
      </c>
      <c r="H5" s="7">
        <v>260105030</v>
      </c>
      <c r="I5" s="8">
        <v>270172863</v>
      </c>
      <c r="J5" s="6">
        <v>279613000</v>
      </c>
      <c r="K5" s="4">
        <v>300584000</v>
      </c>
      <c r="L5" s="7">
        <v>323127600</v>
      </c>
    </row>
    <row r="6" spans="1:12" ht="12.75">
      <c r="A6" s="28" t="s">
        <v>22</v>
      </c>
      <c r="B6" s="29" t="s">
        <v>21</v>
      </c>
      <c r="C6" s="4">
        <v>534778495</v>
      </c>
      <c r="D6" s="4">
        <v>565449873</v>
      </c>
      <c r="E6" s="7">
        <v>0</v>
      </c>
      <c r="F6" s="9">
        <v>647627780</v>
      </c>
      <c r="G6" s="4">
        <v>642100558</v>
      </c>
      <c r="H6" s="7">
        <v>642100558</v>
      </c>
      <c r="I6" s="30">
        <v>624667235</v>
      </c>
      <c r="J6" s="9">
        <v>723026230</v>
      </c>
      <c r="K6" s="4">
        <v>765868265</v>
      </c>
      <c r="L6" s="7">
        <v>811235061</v>
      </c>
    </row>
    <row r="7" spans="1:12" ht="12.75">
      <c r="A7" s="31" t="s">
        <v>23</v>
      </c>
      <c r="B7" s="29" t="s">
        <v>21</v>
      </c>
      <c r="C7" s="4">
        <v>110115289</v>
      </c>
      <c r="D7" s="4">
        <v>121171738</v>
      </c>
      <c r="E7" s="7">
        <v>0</v>
      </c>
      <c r="F7" s="9">
        <v>134198740</v>
      </c>
      <c r="G7" s="4">
        <v>130898740</v>
      </c>
      <c r="H7" s="7">
        <v>130898740</v>
      </c>
      <c r="I7" s="10">
        <v>128182356</v>
      </c>
      <c r="J7" s="9">
        <v>127469170</v>
      </c>
      <c r="K7" s="4">
        <v>135117000</v>
      </c>
      <c r="L7" s="7">
        <v>143224500</v>
      </c>
    </row>
    <row r="8" spans="1:12" ht="12.75">
      <c r="A8" s="31" t="s">
        <v>24</v>
      </c>
      <c r="B8" s="29" t="s">
        <v>21</v>
      </c>
      <c r="C8" s="4">
        <v>77683156</v>
      </c>
      <c r="D8" s="4">
        <v>81869035</v>
      </c>
      <c r="E8" s="7">
        <v>0</v>
      </c>
      <c r="F8" s="9">
        <v>89394990</v>
      </c>
      <c r="G8" s="4">
        <v>89394990</v>
      </c>
      <c r="H8" s="7">
        <v>89394990</v>
      </c>
      <c r="I8" s="10">
        <v>98855106</v>
      </c>
      <c r="J8" s="9">
        <v>101019867</v>
      </c>
      <c r="K8" s="4">
        <v>109660737</v>
      </c>
      <c r="L8" s="7">
        <v>118982031</v>
      </c>
    </row>
    <row r="9" spans="1:12" ht="12.75">
      <c r="A9" s="31" t="s">
        <v>25</v>
      </c>
      <c r="B9" s="29" t="s">
        <v>21</v>
      </c>
      <c r="C9" s="4">
        <v>54000706</v>
      </c>
      <c r="D9" s="4">
        <v>61813769</v>
      </c>
      <c r="E9" s="32">
        <v>0</v>
      </c>
      <c r="F9" s="33">
        <v>77804720</v>
      </c>
      <c r="G9" s="34">
        <v>77804720</v>
      </c>
      <c r="H9" s="32">
        <v>77804720</v>
      </c>
      <c r="I9" s="35">
        <v>81726654</v>
      </c>
      <c r="J9" s="36">
        <v>85162937</v>
      </c>
      <c r="K9" s="34">
        <v>92828001</v>
      </c>
      <c r="L9" s="32">
        <v>101182911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2422717</v>
      </c>
      <c r="D11" s="4">
        <v>3756369</v>
      </c>
      <c r="E11" s="7">
        <v>0</v>
      </c>
      <c r="F11" s="9">
        <v>5595990</v>
      </c>
      <c r="G11" s="4">
        <v>5895990</v>
      </c>
      <c r="H11" s="7">
        <v>5895990</v>
      </c>
      <c r="I11" s="10">
        <v>3130159</v>
      </c>
      <c r="J11" s="9">
        <v>6183220</v>
      </c>
      <c r="K11" s="4">
        <v>6480110</v>
      </c>
      <c r="L11" s="7">
        <v>6808100</v>
      </c>
    </row>
    <row r="12" spans="1:12" ht="12.75">
      <c r="A12" s="28" t="s">
        <v>27</v>
      </c>
      <c r="B12" s="37"/>
      <c r="C12" s="4">
        <v>30704018</v>
      </c>
      <c r="D12" s="4">
        <v>37303968</v>
      </c>
      <c r="E12" s="7">
        <v>0</v>
      </c>
      <c r="F12" s="9">
        <v>38610375</v>
      </c>
      <c r="G12" s="4">
        <v>44066876</v>
      </c>
      <c r="H12" s="7">
        <v>44066876</v>
      </c>
      <c r="I12" s="10">
        <v>46245723</v>
      </c>
      <c r="J12" s="9">
        <v>43179623</v>
      </c>
      <c r="K12" s="4">
        <v>45351977</v>
      </c>
      <c r="L12" s="7">
        <v>47647791</v>
      </c>
    </row>
    <row r="13" spans="1:12" ht="12.75">
      <c r="A13" s="28" t="s">
        <v>28</v>
      </c>
      <c r="B13" s="37"/>
      <c r="C13" s="4">
        <v>4709789</v>
      </c>
      <c r="D13" s="4">
        <v>4156106</v>
      </c>
      <c r="E13" s="7">
        <v>0</v>
      </c>
      <c r="F13" s="9">
        <v>5805290</v>
      </c>
      <c r="G13" s="4">
        <v>5805290</v>
      </c>
      <c r="H13" s="7">
        <v>5805290</v>
      </c>
      <c r="I13" s="10">
        <v>4079780</v>
      </c>
      <c r="J13" s="9">
        <v>6095910</v>
      </c>
      <c r="K13" s="4">
        <v>6400800</v>
      </c>
      <c r="L13" s="7">
        <v>6720650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61062204</v>
      </c>
      <c r="D15" s="4">
        <v>48384291</v>
      </c>
      <c r="E15" s="7">
        <v>0</v>
      </c>
      <c r="F15" s="9">
        <v>72568530</v>
      </c>
      <c r="G15" s="4">
        <v>72568530</v>
      </c>
      <c r="H15" s="7">
        <v>72568530</v>
      </c>
      <c r="I15" s="10">
        <v>94581388</v>
      </c>
      <c r="J15" s="9">
        <v>76125676</v>
      </c>
      <c r="K15" s="4">
        <v>80181792</v>
      </c>
      <c r="L15" s="7">
        <v>84259022</v>
      </c>
    </row>
    <row r="16" spans="1:12" ht="12.75">
      <c r="A16" s="28" t="s">
        <v>31</v>
      </c>
      <c r="B16" s="37"/>
      <c r="C16" s="4">
        <v>2262046</v>
      </c>
      <c r="D16" s="4">
        <v>2125807</v>
      </c>
      <c r="E16" s="7">
        <v>0</v>
      </c>
      <c r="F16" s="9">
        <v>3345190</v>
      </c>
      <c r="G16" s="4">
        <v>3345190</v>
      </c>
      <c r="H16" s="7">
        <v>3345190</v>
      </c>
      <c r="I16" s="10">
        <v>2322083</v>
      </c>
      <c r="J16" s="9">
        <v>3515785</v>
      </c>
      <c r="K16" s="4">
        <v>3694725</v>
      </c>
      <c r="L16" s="7">
        <v>3871626</v>
      </c>
    </row>
    <row r="17" spans="1:12" ht="12.75">
      <c r="A17" s="31" t="s">
        <v>32</v>
      </c>
      <c r="B17" s="29"/>
      <c r="C17" s="4">
        <v>8538652</v>
      </c>
      <c r="D17" s="4">
        <v>9442990</v>
      </c>
      <c r="E17" s="7">
        <v>0</v>
      </c>
      <c r="F17" s="9">
        <v>8426760</v>
      </c>
      <c r="G17" s="4">
        <v>8426760</v>
      </c>
      <c r="H17" s="7">
        <v>8426760</v>
      </c>
      <c r="I17" s="10">
        <v>11140288</v>
      </c>
      <c r="J17" s="9">
        <v>8848100</v>
      </c>
      <c r="K17" s="4">
        <v>9290500</v>
      </c>
      <c r="L17" s="7">
        <v>9755100</v>
      </c>
    </row>
    <row r="18" spans="1:12" ht="12.75">
      <c r="A18" s="28" t="s">
        <v>33</v>
      </c>
      <c r="B18" s="37"/>
      <c r="C18" s="4">
        <v>297573818</v>
      </c>
      <c r="D18" s="4">
        <v>310241313</v>
      </c>
      <c r="E18" s="7">
        <v>0</v>
      </c>
      <c r="F18" s="9">
        <v>473230342</v>
      </c>
      <c r="G18" s="4">
        <v>485000155</v>
      </c>
      <c r="H18" s="7">
        <v>485000155</v>
      </c>
      <c r="I18" s="10">
        <v>460258433</v>
      </c>
      <c r="J18" s="9">
        <v>605092063</v>
      </c>
      <c r="K18" s="4">
        <v>582686002</v>
      </c>
      <c r="L18" s="7">
        <v>565614730</v>
      </c>
    </row>
    <row r="19" spans="1:12" ht="12.75">
      <c r="A19" s="28" t="s">
        <v>34</v>
      </c>
      <c r="B19" s="37" t="s">
        <v>21</v>
      </c>
      <c r="C19" s="4">
        <v>81903125</v>
      </c>
      <c r="D19" s="4">
        <v>76275975</v>
      </c>
      <c r="E19" s="32">
        <v>0</v>
      </c>
      <c r="F19" s="33">
        <v>107010646</v>
      </c>
      <c r="G19" s="34">
        <v>97775518</v>
      </c>
      <c r="H19" s="32">
        <v>97775518</v>
      </c>
      <c r="I19" s="35">
        <v>92670956</v>
      </c>
      <c r="J19" s="36">
        <v>151618049</v>
      </c>
      <c r="K19" s="34">
        <v>204012637</v>
      </c>
      <c r="L19" s="32">
        <v>219039850</v>
      </c>
    </row>
    <row r="20" spans="1:12" ht="12.75">
      <c r="A20" s="28" t="s">
        <v>35</v>
      </c>
      <c r="B20" s="37"/>
      <c r="C20" s="4">
        <v>39000</v>
      </c>
      <c r="D20" s="4">
        <v>292671</v>
      </c>
      <c r="E20" s="7">
        <v>0</v>
      </c>
      <c r="F20" s="9">
        <v>0</v>
      </c>
      <c r="G20" s="4">
        <v>0</v>
      </c>
      <c r="H20" s="38">
        <v>0</v>
      </c>
      <c r="I20" s="10">
        <v>33978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1458446707</v>
      </c>
      <c r="D21" s="41">
        <f t="shared" si="0"/>
        <v>1533716472</v>
      </c>
      <c r="E21" s="42">
        <f t="shared" si="0"/>
        <v>0</v>
      </c>
      <c r="F21" s="43">
        <f t="shared" si="0"/>
        <v>1918574843</v>
      </c>
      <c r="G21" s="41">
        <f t="shared" si="0"/>
        <v>1923188347</v>
      </c>
      <c r="H21" s="44">
        <f t="shared" si="0"/>
        <v>1923188347</v>
      </c>
      <c r="I21" s="45">
        <f t="shared" si="0"/>
        <v>1918067002</v>
      </c>
      <c r="J21" s="46">
        <f t="shared" si="0"/>
        <v>2216949630</v>
      </c>
      <c r="K21" s="41">
        <f t="shared" si="0"/>
        <v>2342156546</v>
      </c>
      <c r="L21" s="42">
        <f t="shared" si="0"/>
        <v>2441468972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356462475</v>
      </c>
      <c r="D24" s="4">
        <v>407026729</v>
      </c>
      <c r="E24" s="7">
        <v>0</v>
      </c>
      <c r="F24" s="8">
        <v>538850547</v>
      </c>
      <c r="G24" s="4">
        <v>559562750</v>
      </c>
      <c r="H24" s="30">
        <v>559562750</v>
      </c>
      <c r="I24" s="10">
        <v>518622973</v>
      </c>
      <c r="J24" s="9">
        <v>597372068</v>
      </c>
      <c r="K24" s="4">
        <v>638224925</v>
      </c>
      <c r="L24" s="7">
        <v>682656171</v>
      </c>
    </row>
    <row r="25" spans="1:12" ht="12.75">
      <c r="A25" s="31" t="s">
        <v>39</v>
      </c>
      <c r="B25" s="29"/>
      <c r="C25" s="4">
        <v>17466635</v>
      </c>
      <c r="D25" s="4">
        <v>18800755</v>
      </c>
      <c r="E25" s="7">
        <v>0</v>
      </c>
      <c r="F25" s="9">
        <v>18649070</v>
      </c>
      <c r="G25" s="4">
        <v>21449070</v>
      </c>
      <c r="H25" s="7">
        <v>21449070</v>
      </c>
      <c r="I25" s="10">
        <v>22017243</v>
      </c>
      <c r="J25" s="9">
        <v>23942803</v>
      </c>
      <c r="K25" s="4">
        <v>25139943</v>
      </c>
      <c r="L25" s="7">
        <v>26396940</v>
      </c>
    </row>
    <row r="26" spans="1:12" ht="12.75">
      <c r="A26" s="31" t="s">
        <v>40</v>
      </c>
      <c r="B26" s="29" t="s">
        <v>41</v>
      </c>
      <c r="C26" s="4">
        <v>88516206</v>
      </c>
      <c r="D26" s="4">
        <v>89347358</v>
      </c>
      <c r="E26" s="7">
        <v>0</v>
      </c>
      <c r="F26" s="9">
        <v>67986870</v>
      </c>
      <c r="G26" s="4">
        <v>67986870</v>
      </c>
      <c r="H26" s="7">
        <v>67986870</v>
      </c>
      <c r="I26" s="10">
        <v>97346862</v>
      </c>
      <c r="J26" s="9">
        <v>71386200</v>
      </c>
      <c r="K26" s="4">
        <v>74955520</v>
      </c>
      <c r="L26" s="7">
        <v>78703280</v>
      </c>
    </row>
    <row r="27" spans="1:12" ht="12.75">
      <c r="A27" s="31" t="s">
        <v>42</v>
      </c>
      <c r="B27" s="29" t="s">
        <v>21</v>
      </c>
      <c r="C27" s="4">
        <v>141581653</v>
      </c>
      <c r="D27" s="4">
        <v>155475217</v>
      </c>
      <c r="E27" s="7">
        <v>0</v>
      </c>
      <c r="F27" s="8">
        <v>162428729</v>
      </c>
      <c r="G27" s="4">
        <v>162428729</v>
      </c>
      <c r="H27" s="30">
        <v>162428729</v>
      </c>
      <c r="I27" s="10">
        <v>142899558</v>
      </c>
      <c r="J27" s="9">
        <v>162816890</v>
      </c>
      <c r="K27" s="4">
        <v>147098970</v>
      </c>
      <c r="L27" s="7">
        <v>141130380</v>
      </c>
    </row>
    <row r="28" spans="1:12" ht="12.75">
      <c r="A28" s="31" t="s">
        <v>43</v>
      </c>
      <c r="B28" s="29"/>
      <c r="C28" s="4">
        <v>48714951</v>
      </c>
      <c r="D28" s="4">
        <v>44109262</v>
      </c>
      <c r="E28" s="7">
        <v>0</v>
      </c>
      <c r="F28" s="9">
        <v>32340016</v>
      </c>
      <c r="G28" s="4">
        <v>32340016</v>
      </c>
      <c r="H28" s="7">
        <v>32340016</v>
      </c>
      <c r="I28" s="10">
        <v>42264368</v>
      </c>
      <c r="J28" s="9">
        <v>36143780</v>
      </c>
      <c r="K28" s="4">
        <v>33815623</v>
      </c>
      <c r="L28" s="7">
        <v>34259574</v>
      </c>
    </row>
    <row r="29" spans="1:12" ht="12.75">
      <c r="A29" s="31" t="s">
        <v>44</v>
      </c>
      <c r="B29" s="29" t="s">
        <v>21</v>
      </c>
      <c r="C29" s="4">
        <v>359854084</v>
      </c>
      <c r="D29" s="4">
        <v>395856932</v>
      </c>
      <c r="E29" s="7">
        <v>0</v>
      </c>
      <c r="F29" s="8">
        <v>439392470</v>
      </c>
      <c r="G29" s="4">
        <v>431665958</v>
      </c>
      <c r="H29" s="30">
        <v>431665958</v>
      </c>
      <c r="I29" s="10">
        <v>428852191</v>
      </c>
      <c r="J29" s="9">
        <v>498974880</v>
      </c>
      <c r="K29" s="4">
        <v>533885460</v>
      </c>
      <c r="L29" s="7">
        <v>571238720</v>
      </c>
    </row>
    <row r="30" spans="1:12" ht="12.75">
      <c r="A30" s="31" t="s">
        <v>45</v>
      </c>
      <c r="B30" s="29" t="s">
        <v>46</v>
      </c>
      <c r="C30" s="4">
        <v>206600</v>
      </c>
      <c r="D30" s="4">
        <v>41966352</v>
      </c>
      <c r="E30" s="7">
        <v>0</v>
      </c>
      <c r="F30" s="9">
        <v>39076420</v>
      </c>
      <c r="G30" s="4">
        <v>38295826</v>
      </c>
      <c r="H30" s="7">
        <v>38295826</v>
      </c>
      <c r="I30" s="10">
        <v>49719632</v>
      </c>
      <c r="J30" s="9">
        <v>38860876</v>
      </c>
      <c r="K30" s="4">
        <v>41813591</v>
      </c>
      <c r="L30" s="7">
        <v>44272107</v>
      </c>
    </row>
    <row r="31" spans="1:12" ht="12.75">
      <c r="A31" s="31" t="s">
        <v>47</v>
      </c>
      <c r="B31" s="29"/>
      <c r="C31" s="4">
        <v>215343455</v>
      </c>
      <c r="D31" s="4">
        <v>381210260</v>
      </c>
      <c r="E31" s="7">
        <v>0</v>
      </c>
      <c r="F31" s="8">
        <v>543703678</v>
      </c>
      <c r="G31" s="4">
        <v>488727518</v>
      </c>
      <c r="H31" s="30">
        <v>488727518</v>
      </c>
      <c r="I31" s="10">
        <v>430073299</v>
      </c>
      <c r="J31" s="9">
        <v>641852316</v>
      </c>
      <c r="K31" s="4">
        <v>672423406</v>
      </c>
      <c r="L31" s="7">
        <v>647655180</v>
      </c>
    </row>
    <row r="32" spans="1:12" ht="12.75">
      <c r="A32" s="31" t="s">
        <v>33</v>
      </c>
      <c r="B32" s="29"/>
      <c r="C32" s="4">
        <v>2971834</v>
      </c>
      <c r="D32" s="4">
        <v>121750</v>
      </c>
      <c r="E32" s="7">
        <v>0</v>
      </c>
      <c r="F32" s="9">
        <v>212000</v>
      </c>
      <c r="G32" s="4">
        <v>63914471</v>
      </c>
      <c r="H32" s="7">
        <v>63914471</v>
      </c>
      <c r="I32" s="10">
        <v>65525472</v>
      </c>
      <c r="J32" s="9">
        <v>69450380</v>
      </c>
      <c r="K32" s="4">
        <v>91968426</v>
      </c>
      <c r="L32" s="7">
        <v>100716125</v>
      </c>
    </row>
    <row r="33" spans="1:12" ht="12.75">
      <c r="A33" s="31" t="s">
        <v>48</v>
      </c>
      <c r="B33" s="29" t="s">
        <v>49</v>
      </c>
      <c r="C33" s="4">
        <v>237702809</v>
      </c>
      <c r="D33" s="4">
        <v>84517989</v>
      </c>
      <c r="E33" s="7">
        <v>0</v>
      </c>
      <c r="F33" s="8">
        <v>112919568</v>
      </c>
      <c r="G33" s="4">
        <v>96169985</v>
      </c>
      <c r="H33" s="7">
        <v>96169985</v>
      </c>
      <c r="I33" s="10">
        <v>127077272</v>
      </c>
      <c r="J33" s="9">
        <v>128532741</v>
      </c>
      <c r="K33" s="4">
        <v>125741523</v>
      </c>
      <c r="L33" s="7">
        <v>138433680</v>
      </c>
    </row>
    <row r="34" spans="1:12" ht="12.75">
      <c r="A34" s="28" t="s">
        <v>50</v>
      </c>
      <c r="B34" s="37"/>
      <c r="C34" s="4">
        <v>10493914</v>
      </c>
      <c r="D34" s="4">
        <v>0</v>
      </c>
      <c r="E34" s="7">
        <v>0</v>
      </c>
      <c r="F34" s="9">
        <v>636000</v>
      </c>
      <c r="G34" s="4">
        <v>636000</v>
      </c>
      <c r="H34" s="7">
        <v>636000</v>
      </c>
      <c r="I34" s="10">
        <v>805380</v>
      </c>
      <c r="J34" s="9">
        <v>674160</v>
      </c>
      <c r="K34" s="4">
        <v>714610</v>
      </c>
      <c r="L34" s="7">
        <v>757490</v>
      </c>
    </row>
    <row r="35" spans="1:12" ht="12.75">
      <c r="A35" s="50" t="s">
        <v>51</v>
      </c>
      <c r="B35" s="40"/>
      <c r="C35" s="41">
        <f>SUM(C24:C34)</f>
        <v>1479314616</v>
      </c>
      <c r="D35" s="41">
        <f aca="true" t="shared" si="1" ref="D35:L35">SUM(D24:D34)</f>
        <v>1618432604</v>
      </c>
      <c r="E35" s="42">
        <f t="shared" si="1"/>
        <v>0</v>
      </c>
      <c r="F35" s="43">
        <f t="shared" si="1"/>
        <v>1956195368</v>
      </c>
      <c r="G35" s="41">
        <f t="shared" si="1"/>
        <v>1963177193</v>
      </c>
      <c r="H35" s="42">
        <f t="shared" si="1"/>
        <v>1963177193</v>
      </c>
      <c r="I35" s="45">
        <f t="shared" si="1"/>
        <v>1925204250</v>
      </c>
      <c r="J35" s="46">
        <f t="shared" si="1"/>
        <v>2270007094</v>
      </c>
      <c r="K35" s="41">
        <f t="shared" si="1"/>
        <v>2385781997</v>
      </c>
      <c r="L35" s="42">
        <f t="shared" si="1"/>
        <v>2466219647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-20867909</v>
      </c>
      <c r="D37" s="57">
        <f aca="true" t="shared" si="2" ref="D37:L37">+D21-D35</f>
        <v>-84716132</v>
      </c>
      <c r="E37" s="58">
        <f t="shared" si="2"/>
        <v>0</v>
      </c>
      <c r="F37" s="59">
        <f t="shared" si="2"/>
        <v>-37620525</v>
      </c>
      <c r="G37" s="57">
        <f t="shared" si="2"/>
        <v>-39988846</v>
      </c>
      <c r="H37" s="58">
        <f t="shared" si="2"/>
        <v>-39988846</v>
      </c>
      <c r="I37" s="60">
        <f t="shared" si="2"/>
        <v>-7137248</v>
      </c>
      <c r="J37" s="61">
        <f t="shared" si="2"/>
        <v>-53057464</v>
      </c>
      <c r="K37" s="57">
        <f t="shared" si="2"/>
        <v>-43625451</v>
      </c>
      <c r="L37" s="58">
        <f t="shared" si="2"/>
        <v>-24750675</v>
      </c>
    </row>
    <row r="38" spans="1:12" ht="21" customHeight="1">
      <c r="A38" s="62" t="s">
        <v>53</v>
      </c>
      <c r="B38" s="37" t="s">
        <v>54</v>
      </c>
      <c r="C38" s="4">
        <v>129417167</v>
      </c>
      <c r="D38" s="4">
        <v>149590523</v>
      </c>
      <c r="E38" s="7">
        <v>0</v>
      </c>
      <c r="F38" s="9">
        <v>175957898</v>
      </c>
      <c r="G38" s="4">
        <v>136179883</v>
      </c>
      <c r="H38" s="7">
        <v>136179883</v>
      </c>
      <c r="I38" s="10">
        <v>114410248</v>
      </c>
      <c r="J38" s="9">
        <v>62478891</v>
      </c>
      <c r="K38" s="4">
        <v>55111851</v>
      </c>
      <c r="L38" s="7">
        <v>57017451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108549258</v>
      </c>
      <c r="D41" s="69">
        <f aca="true" t="shared" si="3" ref="D41:L41">SUM(D37:D40)</f>
        <v>64874391</v>
      </c>
      <c r="E41" s="70">
        <f t="shared" si="3"/>
        <v>0</v>
      </c>
      <c r="F41" s="71">
        <f t="shared" si="3"/>
        <v>138337373</v>
      </c>
      <c r="G41" s="69">
        <f t="shared" si="3"/>
        <v>96191037</v>
      </c>
      <c r="H41" s="70">
        <f t="shared" si="3"/>
        <v>96191037</v>
      </c>
      <c r="I41" s="72">
        <f t="shared" si="3"/>
        <v>107273000</v>
      </c>
      <c r="J41" s="73">
        <f t="shared" si="3"/>
        <v>9421427</v>
      </c>
      <c r="K41" s="69">
        <f t="shared" si="3"/>
        <v>11486400</v>
      </c>
      <c r="L41" s="70">
        <f t="shared" si="3"/>
        <v>32266776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108549258</v>
      </c>
      <c r="D43" s="79">
        <f aca="true" t="shared" si="4" ref="D43:L43">+D41-D42</f>
        <v>64874391</v>
      </c>
      <c r="E43" s="80">
        <f t="shared" si="4"/>
        <v>0</v>
      </c>
      <c r="F43" s="81">
        <f t="shared" si="4"/>
        <v>138337373</v>
      </c>
      <c r="G43" s="79">
        <f t="shared" si="4"/>
        <v>96191037</v>
      </c>
      <c r="H43" s="80">
        <f t="shared" si="4"/>
        <v>96191037</v>
      </c>
      <c r="I43" s="82">
        <f t="shared" si="4"/>
        <v>107273000</v>
      </c>
      <c r="J43" s="83">
        <f t="shared" si="4"/>
        <v>9421427</v>
      </c>
      <c r="K43" s="79">
        <f t="shared" si="4"/>
        <v>11486400</v>
      </c>
      <c r="L43" s="80">
        <f t="shared" si="4"/>
        <v>32266776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108549258</v>
      </c>
      <c r="D45" s="69">
        <f aca="true" t="shared" si="5" ref="D45:L45">SUM(D43:D44)</f>
        <v>64874391</v>
      </c>
      <c r="E45" s="70">
        <f t="shared" si="5"/>
        <v>0</v>
      </c>
      <c r="F45" s="71">
        <f t="shared" si="5"/>
        <v>138337373</v>
      </c>
      <c r="G45" s="69">
        <f t="shared" si="5"/>
        <v>96191037</v>
      </c>
      <c r="H45" s="70">
        <f t="shared" si="5"/>
        <v>96191037</v>
      </c>
      <c r="I45" s="72">
        <f t="shared" si="5"/>
        <v>107273000</v>
      </c>
      <c r="J45" s="73">
        <f t="shared" si="5"/>
        <v>9421427</v>
      </c>
      <c r="K45" s="69">
        <f t="shared" si="5"/>
        <v>11486400</v>
      </c>
      <c r="L45" s="70">
        <f t="shared" si="5"/>
        <v>32266776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108549258</v>
      </c>
      <c r="D47" s="89">
        <f aca="true" t="shared" si="6" ref="D47:L47">SUM(D45:D46)</f>
        <v>64874391</v>
      </c>
      <c r="E47" s="90">
        <f t="shared" si="6"/>
        <v>0</v>
      </c>
      <c r="F47" s="91">
        <f t="shared" si="6"/>
        <v>138337373</v>
      </c>
      <c r="G47" s="89">
        <f t="shared" si="6"/>
        <v>96191037</v>
      </c>
      <c r="H47" s="92">
        <f t="shared" si="6"/>
        <v>96191037</v>
      </c>
      <c r="I47" s="93">
        <f t="shared" si="6"/>
        <v>107273000</v>
      </c>
      <c r="J47" s="94">
        <f t="shared" si="6"/>
        <v>9421427</v>
      </c>
      <c r="K47" s="89">
        <f t="shared" si="6"/>
        <v>11486400</v>
      </c>
      <c r="L47" s="95">
        <f t="shared" si="6"/>
        <v>32266776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598394248</v>
      </c>
      <c r="D5" s="4">
        <v>659290922</v>
      </c>
      <c r="E5" s="5">
        <v>799015311</v>
      </c>
      <c r="F5" s="6">
        <v>813119505</v>
      </c>
      <c r="G5" s="4">
        <v>816619505</v>
      </c>
      <c r="H5" s="7">
        <v>816619505</v>
      </c>
      <c r="I5" s="8">
        <v>856165256</v>
      </c>
      <c r="J5" s="6">
        <v>886129548</v>
      </c>
      <c r="K5" s="4">
        <v>933980544</v>
      </c>
      <c r="L5" s="7">
        <v>984415493</v>
      </c>
    </row>
    <row r="6" spans="1:12" ht="12.75">
      <c r="A6" s="28" t="s">
        <v>22</v>
      </c>
      <c r="B6" s="29" t="s">
        <v>21</v>
      </c>
      <c r="C6" s="4">
        <v>1854284956</v>
      </c>
      <c r="D6" s="4">
        <v>1943898182</v>
      </c>
      <c r="E6" s="7">
        <v>1692907695</v>
      </c>
      <c r="F6" s="9">
        <v>1723016672</v>
      </c>
      <c r="G6" s="4">
        <v>1780016672</v>
      </c>
      <c r="H6" s="7">
        <v>1780016672</v>
      </c>
      <c r="I6" s="30">
        <v>2002611891</v>
      </c>
      <c r="J6" s="9">
        <v>2171186887</v>
      </c>
      <c r="K6" s="4">
        <v>2375495573</v>
      </c>
      <c r="L6" s="7">
        <v>2599029707</v>
      </c>
    </row>
    <row r="7" spans="1:12" ht="12.75">
      <c r="A7" s="31" t="s">
        <v>23</v>
      </c>
      <c r="B7" s="29" t="s">
        <v>21</v>
      </c>
      <c r="C7" s="4">
        <v>1059101399</v>
      </c>
      <c r="D7" s="4">
        <v>1239570580</v>
      </c>
      <c r="E7" s="7">
        <v>984450075</v>
      </c>
      <c r="F7" s="9">
        <v>1434018228</v>
      </c>
      <c r="G7" s="4">
        <v>1434018229</v>
      </c>
      <c r="H7" s="7">
        <v>1434018229</v>
      </c>
      <c r="I7" s="10">
        <v>1072259422</v>
      </c>
      <c r="J7" s="9">
        <v>1096501143</v>
      </c>
      <c r="K7" s="4">
        <v>1183124733</v>
      </c>
      <c r="L7" s="7">
        <v>1276591586</v>
      </c>
    </row>
    <row r="8" spans="1:12" ht="12.75">
      <c r="A8" s="31" t="s">
        <v>24</v>
      </c>
      <c r="B8" s="29" t="s">
        <v>21</v>
      </c>
      <c r="C8" s="4">
        <v>301765114</v>
      </c>
      <c r="D8" s="4">
        <v>345466996</v>
      </c>
      <c r="E8" s="7">
        <v>237975265</v>
      </c>
      <c r="F8" s="9">
        <v>288837189</v>
      </c>
      <c r="G8" s="4">
        <v>288837188</v>
      </c>
      <c r="H8" s="7">
        <v>288837188</v>
      </c>
      <c r="I8" s="10">
        <v>299166858</v>
      </c>
      <c r="J8" s="9">
        <v>298677808</v>
      </c>
      <c r="K8" s="4">
        <v>314806410</v>
      </c>
      <c r="L8" s="7">
        <v>331805956</v>
      </c>
    </row>
    <row r="9" spans="1:12" ht="12.75">
      <c r="A9" s="31" t="s">
        <v>25</v>
      </c>
      <c r="B9" s="29" t="s">
        <v>21</v>
      </c>
      <c r="C9" s="4">
        <v>188026727</v>
      </c>
      <c r="D9" s="4">
        <v>213743618</v>
      </c>
      <c r="E9" s="32">
        <v>140759665</v>
      </c>
      <c r="F9" s="33">
        <v>184165907</v>
      </c>
      <c r="G9" s="34">
        <v>184165907</v>
      </c>
      <c r="H9" s="32">
        <v>184165907</v>
      </c>
      <c r="I9" s="35">
        <v>173365032</v>
      </c>
      <c r="J9" s="36">
        <v>167988627</v>
      </c>
      <c r="K9" s="34">
        <v>177060012</v>
      </c>
      <c r="L9" s="32">
        <v>186621252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12005429</v>
      </c>
      <c r="D11" s="4">
        <v>11975167</v>
      </c>
      <c r="E11" s="7">
        <v>16409849</v>
      </c>
      <c r="F11" s="9">
        <v>22333092</v>
      </c>
      <c r="G11" s="4">
        <v>22333092</v>
      </c>
      <c r="H11" s="7">
        <v>22333092</v>
      </c>
      <c r="I11" s="10">
        <v>17272307</v>
      </c>
      <c r="J11" s="9">
        <v>18109299</v>
      </c>
      <c r="K11" s="4">
        <v>19087200</v>
      </c>
      <c r="L11" s="7">
        <v>20117909</v>
      </c>
    </row>
    <row r="12" spans="1:12" ht="12.75">
      <c r="A12" s="28" t="s">
        <v>27</v>
      </c>
      <c r="B12" s="37"/>
      <c r="C12" s="4">
        <v>6871378</v>
      </c>
      <c r="D12" s="4">
        <v>6015053</v>
      </c>
      <c r="E12" s="7">
        <v>3560866</v>
      </c>
      <c r="F12" s="9">
        <v>8081671</v>
      </c>
      <c r="G12" s="4">
        <v>8081671</v>
      </c>
      <c r="H12" s="7">
        <v>8081671</v>
      </c>
      <c r="I12" s="10">
        <v>10167932</v>
      </c>
      <c r="J12" s="9">
        <v>8643771</v>
      </c>
      <c r="K12" s="4">
        <v>9110535</v>
      </c>
      <c r="L12" s="7">
        <v>9602504</v>
      </c>
    </row>
    <row r="13" spans="1:12" ht="12.75">
      <c r="A13" s="28" t="s">
        <v>28</v>
      </c>
      <c r="B13" s="37"/>
      <c r="C13" s="4">
        <v>37794845</v>
      </c>
      <c r="D13" s="4">
        <v>47110768</v>
      </c>
      <c r="E13" s="7">
        <v>66453778</v>
      </c>
      <c r="F13" s="9">
        <v>48303272</v>
      </c>
      <c r="G13" s="4">
        <v>48303272</v>
      </c>
      <c r="H13" s="7">
        <v>48303272</v>
      </c>
      <c r="I13" s="10">
        <v>75211283</v>
      </c>
      <c r="J13" s="9">
        <v>74658605</v>
      </c>
      <c r="K13" s="4">
        <v>78690170</v>
      </c>
      <c r="L13" s="7">
        <v>82939437</v>
      </c>
    </row>
    <row r="14" spans="1:12" ht="12.75">
      <c r="A14" s="28" t="s">
        <v>29</v>
      </c>
      <c r="B14" s="37"/>
      <c r="C14" s="4">
        <v>3025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128278156</v>
      </c>
      <c r="D15" s="4">
        <v>165126154</v>
      </c>
      <c r="E15" s="7">
        <v>347646120</v>
      </c>
      <c r="F15" s="9">
        <v>126214254</v>
      </c>
      <c r="G15" s="4">
        <v>126214254</v>
      </c>
      <c r="H15" s="7">
        <v>126214254</v>
      </c>
      <c r="I15" s="10">
        <v>199530584</v>
      </c>
      <c r="J15" s="9">
        <v>134962177</v>
      </c>
      <c r="K15" s="4">
        <v>141710967</v>
      </c>
      <c r="L15" s="7">
        <v>148797232</v>
      </c>
    </row>
    <row r="16" spans="1:12" ht="12.75">
      <c r="A16" s="28" t="s">
        <v>31</v>
      </c>
      <c r="B16" s="37"/>
      <c r="C16" s="4">
        <v>99170</v>
      </c>
      <c r="D16" s="4">
        <v>117359</v>
      </c>
      <c r="E16" s="7">
        <v>189299</v>
      </c>
      <c r="F16" s="9">
        <v>145199</v>
      </c>
      <c r="G16" s="4">
        <v>145199</v>
      </c>
      <c r="H16" s="7">
        <v>145199</v>
      </c>
      <c r="I16" s="10">
        <v>173066</v>
      </c>
      <c r="J16" s="9">
        <v>297886</v>
      </c>
      <c r="K16" s="4">
        <v>313972</v>
      </c>
      <c r="L16" s="7">
        <v>330927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709804291</v>
      </c>
      <c r="D18" s="4">
        <v>698451127</v>
      </c>
      <c r="E18" s="7">
        <v>702695154</v>
      </c>
      <c r="F18" s="9">
        <v>795670343</v>
      </c>
      <c r="G18" s="4">
        <v>798907767</v>
      </c>
      <c r="H18" s="7">
        <v>798907767</v>
      </c>
      <c r="I18" s="10">
        <v>847853631</v>
      </c>
      <c r="J18" s="9">
        <v>846871267</v>
      </c>
      <c r="K18" s="4">
        <v>912875174</v>
      </c>
      <c r="L18" s="7">
        <v>986294586</v>
      </c>
    </row>
    <row r="19" spans="1:12" ht="12.75">
      <c r="A19" s="28" t="s">
        <v>34</v>
      </c>
      <c r="B19" s="37" t="s">
        <v>21</v>
      </c>
      <c r="C19" s="4">
        <v>249385271</v>
      </c>
      <c r="D19" s="4">
        <v>346329329</v>
      </c>
      <c r="E19" s="32">
        <v>120678062</v>
      </c>
      <c r="F19" s="33">
        <v>48672264</v>
      </c>
      <c r="G19" s="34">
        <v>48672264</v>
      </c>
      <c r="H19" s="32">
        <v>48672264</v>
      </c>
      <c r="I19" s="35">
        <v>114700156</v>
      </c>
      <c r="J19" s="36">
        <v>70262466</v>
      </c>
      <c r="K19" s="34">
        <v>74684640</v>
      </c>
      <c r="L19" s="32">
        <v>79832110</v>
      </c>
    </row>
    <row r="20" spans="1:12" ht="12.75">
      <c r="A20" s="28" t="s">
        <v>35</v>
      </c>
      <c r="B20" s="37"/>
      <c r="C20" s="4">
        <v>1869772</v>
      </c>
      <c r="D20" s="4">
        <v>0</v>
      </c>
      <c r="E20" s="7">
        <v>18912</v>
      </c>
      <c r="F20" s="9">
        <v>0</v>
      </c>
      <c r="G20" s="4">
        <v>0</v>
      </c>
      <c r="H20" s="38">
        <v>0</v>
      </c>
      <c r="I20" s="10">
        <v>1120196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5147683781</v>
      </c>
      <c r="D21" s="41">
        <f t="shared" si="0"/>
        <v>5677095255</v>
      </c>
      <c r="E21" s="42">
        <f t="shared" si="0"/>
        <v>5112760051</v>
      </c>
      <c r="F21" s="43">
        <f t="shared" si="0"/>
        <v>5492577596</v>
      </c>
      <c r="G21" s="41">
        <f t="shared" si="0"/>
        <v>5556315020</v>
      </c>
      <c r="H21" s="44">
        <f t="shared" si="0"/>
        <v>5556315020</v>
      </c>
      <c r="I21" s="45">
        <f t="shared" si="0"/>
        <v>5669597614</v>
      </c>
      <c r="J21" s="46">
        <f t="shared" si="0"/>
        <v>5774289484</v>
      </c>
      <c r="K21" s="41">
        <f t="shared" si="0"/>
        <v>6220939930</v>
      </c>
      <c r="L21" s="42">
        <f t="shared" si="0"/>
        <v>6706378699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955415247</v>
      </c>
      <c r="D24" s="4">
        <v>1156531908</v>
      </c>
      <c r="E24" s="7">
        <v>1008865044</v>
      </c>
      <c r="F24" s="8">
        <v>1123632557</v>
      </c>
      <c r="G24" s="4">
        <v>1147516446</v>
      </c>
      <c r="H24" s="30">
        <v>1147516446</v>
      </c>
      <c r="I24" s="10">
        <v>1045268280</v>
      </c>
      <c r="J24" s="9">
        <v>1210776129</v>
      </c>
      <c r="K24" s="4">
        <v>1288225945</v>
      </c>
      <c r="L24" s="7">
        <v>1347640011</v>
      </c>
    </row>
    <row r="25" spans="1:12" ht="12.75">
      <c r="A25" s="31" t="s">
        <v>39</v>
      </c>
      <c r="B25" s="29"/>
      <c r="C25" s="4">
        <v>47012902</v>
      </c>
      <c r="D25" s="4">
        <v>49341720</v>
      </c>
      <c r="E25" s="7">
        <v>53613075</v>
      </c>
      <c r="F25" s="9">
        <v>58877329</v>
      </c>
      <c r="G25" s="4">
        <v>57358497</v>
      </c>
      <c r="H25" s="7">
        <v>57358497</v>
      </c>
      <c r="I25" s="10">
        <v>66193586</v>
      </c>
      <c r="J25" s="9">
        <v>55860450</v>
      </c>
      <c r="K25" s="4">
        <v>58888515</v>
      </c>
      <c r="L25" s="7">
        <v>62079634</v>
      </c>
    </row>
    <row r="26" spans="1:12" ht="12.75">
      <c r="A26" s="31" t="s">
        <v>40</v>
      </c>
      <c r="B26" s="29" t="s">
        <v>41</v>
      </c>
      <c r="C26" s="4">
        <v>726687941</v>
      </c>
      <c r="D26" s="4">
        <v>1141400997</v>
      </c>
      <c r="E26" s="7">
        <v>1161360330</v>
      </c>
      <c r="F26" s="9">
        <v>926117580</v>
      </c>
      <c r="G26" s="4">
        <v>944117580</v>
      </c>
      <c r="H26" s="7">
        <v>944117580</v>
      </c>
      <c r="I26" s="10">
        <v>1329363542</v>
      </c>
      <c r="J26" s="9">
        <v>941419812</v>
      </c>
      <c r="K26" s="4">
        <v>1322409391</v>
      </c>
      <c r="L26" s="7">
        <v>1614133741</v>
      </c>
    </row>
    <row r="27" spans="1:12" ht="12.75">
      <c r="A27" s="31" t="s">
        <v>42</v>
      </c>
      <c r="B27" s="29" t="s">
        <v>21</v>
      </c>
      <c r="C27" s="4">
        <v>444652379</v>
      </c>
      <c r="D27" s="4">
        <v>456233333</v>
      </c>
      <c r="E27" s="7">
        <v>374935260</v>
      </c>
      <c r="F27" s="8">
        <v>426511393</v>
      </c>
      <c r="G27" s="4">
        <v>394330102</v>
      </c>
      <c r="H27" s="30">
        <v>394330102</v>
      </c>
      <c r="I27" s="10">
        <v>368939599</v>
      </c>
      <c r="J27" s="9">
        <v>433742701</v>
      </c>
      <c r="K27" s="4">
        <v>446754464</v>
      </c>
      <c r="L27" s="7">
        <v>460156638</v>
      </c>
    </row>
    <row r="28" spans="1:12" ht="12.75">
      <c r="A28" s="31" t="s">
        <v>43</v>
      </c>
      <c r="B28" s="29"/>
      <c r="C28" s="4">
        <v>64091964</v>
      </c>
      <c r="D28" s="4">
        <v>111845169</v>
      </c>
      <c r="E28" s="7">
        <v>133381635</v>
      </c>
      <c r="F28" s="9">
        <v>4326091</v>
      </c>
      <c r="G28" s="4">
        <v>4326091</v>
      </c>
      <c r="H28" s="7">
        <v>4326091</v>
      </c>
      <c r="I28" s="10">
        <v>365978876</v>
      </c>
      <c r="J28" s="9">
        <v>19011065</v>
      </c>
      <c r="K28" s="4">
        <v>19961618</v>
      </c>
      <c r="L28" s="7">
        <v>20959699</v>
      </c>
    </row>
    <row r="29" spans="1:12" ht="12.75">
      <c r="A29" s="31" t="s">
        <v>44</v>
      </c>
      <c r="B29" s="29" t="s">
        <v>21</v>
      </c>
      <c r="C29" s="4">
        <v>2152372625</v>
      </c>
      <c r="D29" s="4">
        <v>2148564047</v>
      </c>
      <c r="E29" s="7">
        <v>2432273179</v>
      </c>
      <c r="F29" s="8">
        <v>2251495530</v>
      </c>
      <c r="G29" s="4">
        <v>2251495530</v>
      </c>
      <c r="H29" s="30">
        <v>2251495530</v>
      </c>
      <c r="I29" s="10">
        <v>2510657662</v>
      </c>
      <c r="J29" s="9">
        <v>2301220480</v>
      </c>
      <c r="K29" s="4">
        <v>2416281503</v>
      </c>
      <c r="L29" s="7">
        <v>2537095579</v>
      </c>
    </row>
    <row r="30" spans="1:12" ht="12.75">
      <c r="A30" s="31" t="s">
        <v>45</v>
      </c>
      <c r="B30" s="29" t="s">
        <v>46</v>
      </c>
      <c r="C30" s="4">
        <v>130914491</v>
      </c>
      <c r="D30" s="4">
        <v>234414989</v>
      </c>
      <c r="E30" s="7">
        <v>26012659</v>
      </c>
      <c r="F30" s="9">
        <v>49561931</v>
      </c>
      <c r="G30" s="4">
        <v>37227420</v>
      </c>
      <c r="H30" s="7">
        <v>37227420</v>
      </c>
      <c r="I30" s="10">
        <v>30808037</v>
      </c>
      <c r="J30" s="9">
        <v>120951094</v>
      </c>
      <c r="K30" s="4">
        <v>1752887</v>
      </c>
      <c r="L30" s="7">
        <v>1665243</v>
      </c>
    </row>
    <row r="31" spans="1:12" ht="12.75">
      <c r="A31" s="31" t="s">
        <v>47</v>
      </c>
      <c r="B31" s="29"/>
      <c r="C31" s="4">
        <v>116558302</v>
      </c>
      <c r="D31" s="4">
        <v>149143101</v>
      </c>
      <c r="E31" s="7">
        <v>474108220</v>
      </c>
      <c r="F31" s="8">
        <v>320969474</v>
      </c>
      <c r="G31" s="4">
        <v>363786916</v>
      </c>
      <c r="H31" s="30">
        <v>363786916</v>
      </c>
      <c r="I31" s="10">
        <v>450020986</v>
      </c>
      <c r="J31" s="9">
        <v>324255150</v>
      </c>
      <c r="K31" s="4">
        <v>308042394</v>
      </c>
      <c r="L31" s="7">
        <v>292640272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2064218</v>
      </c>
      <c r="F32" s="9">
        <v>2257793</v>
      </c>
      <c r="G32" s="4">
        <v>2257793</v>
      </c>
      <c r="H32" s="7">
        <v>2257793</v>
      </c>
      <c r="I32" s="10">
        <v>1478978</v>
      </c>
      <c r="J32" s="9">
        <v>2259478</v>
      </c>
      <c r="K32" s="4">
        <v>2372486</v>
      </c>
      <c r="L32" s="7">
        <v>2491117</v>
      </c>
    </row>
    <row r="33" spans="1:12" ht="12.75">
      <c r="A33" s="31" t="s">
        <v>48</v>
      </c>
      <c r="B33" s="29" t="s">
        <v>49</v>
      </c>
      <c r="C33" s="4">
        <v>971340403</v>
      </c>
      <c r="D33" s="4">
        <v>1028970362</v>
      </c>
      <c r="E33" s="7">
        <v>332680040</v>
      </c>
      <c r="F33" s="8">
        <v>294097418</v>
      </c>
      <c r="G33" s="4">
        <v>299066238</v>
      </c>
      <c r="H33" s="7">
        <v>299066238</v>
      </c>
      <c r="I33" s="10">
        <v>275720761</v>
      </c>
      <c r="J33" s="9">
        <v>308413475</v>
      </c>
      <c r="K33" s="4">
        <v>320127876</v>
      </c>
      <c r="L33" s="7">
        <v>338471764</v>
      </c>
    </row>
    <row r="34" spans="1:12" ht="12.75">
      <c r="A34" s="28" t="s">
        <v>50</v>
      </c>
      <c r="B34" s="37"/>
      <c r="C34" s="4">
        <v>0</v>
      </c>
      <c r="D34" s="4">
        <v>4612301</v>
      </c>
      <c r="E34" s="7">
        <v>2590904</v>
      </c>
      <c r="F34" s="9">
        <v>0</v>
      </c>
      <c r="G34" s="4">
        <v>0</v>
      </c>
      <c r="H34" s="7">
        <v>0</v>
      </c>
      <c r="I34" s="10">
        <v>24702850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5609046254</v>
      </c>
      <c r="D35" s="41">
        <f aca="true" t="shared" si="1" ref="D35:L35">SUM(D24:D34)</f>
        <v>6481057927</v>
      </c>
      <c r="E35" s="42">
        <f t="shared" si="1"/>
        <v>6001884564</v>
      </c>
      <c r="F35" s="43">
        <f t="shared" si="1"/>
        <v>5457847096</v>
      </c>
      <c r="G35" s="41">
        <f t="shared" si="1"/>
        <v>5501482613</v>
      </c>
      <c r="H35" s="42">
        <f t="shared" si="1"/>
        <v>5501482613</v>
      </c>
      <c r="I35" s="45">
        <f t="shared" si="1"/>
        <v>6469133157</v>
      </c>
      <c r="J35" s="46">
        <f t="shared" si="1"/>
        <v>5717909834</v>
      </c>
      <c r="K35" s="41">
        <f t="shared" si="1"/>
        <v>6184817079</v>
      </c>
      <c r="L35" s="42">
        <f t="shared" si="1"/>
        <v>6677333698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-461362473</v>
      </c>
      <c r="D37" s="57">
        <f aca="true" t="shared" si="2" ref="D37:L37">+D21-D35</f>
        <v>-803962672</v>
      </c>
      <c r="E37" s="58">
        <f t="shared" si="2"/>
        <v>-889124513</v>
      </c>
      <c r="F37" s="59">
        <f t="shared" si="2"/>
        <v>34730500</v>
      </c>
      <c r="G37" s="57">
        <f t="shared" si="2"/>
        <v>54832407</v>
      </c>
      <c r="H37" s="58">
        <f t="shared" si="2"/>
        <v>54832407</v>
      </c>
      <c r="I37" s="60">
        <f t="shared" si="2"/>
        <v>-799535543</v>
      </c>
      <c r="J37" s="61">
        <f t="shared" si="2"/>
        <v>56379650</v>
      </c>
      <c r="K37" s="57">
        <f t="shared" si="2"/>
        <v>36122851</v>
      </c>
      <c r="L37" s="58">
        <f t="shared" si="2"/>
        <v>29045001</v>
      </c>
    </row>
    <row r="38" spans="1:12" ht="21" customHeight="1">
      <c r="A38" s="62" t="s">
        <v>53</v>
      </c>
      <c r="B38" s="37" t="s">
        <v>54</v>
      </c>
      <c r="C38" s="4">
        <v>175149198</v>
      </c>
      <c r="D38" s="4">
        <v>170908781</v>
      </c>
      <c r="E38" s="7">
        <v>28517530</v>
      </c>
      <c r="F38" s="9">
        <v>223238000</v>
      </c>
      <c r="G38" s="4">
        <v>200313000</v>
      </c>
      <c r="H38" s="7">
        <v>200313000</v>
      </c>
      <c r="I38" s="10">
        <v>159624453</v>
      </c>
      <c r="J38" s="9">
        <v>214705000</v>
      </c>
      <c r="K38" s="4">
        <v>219475000</v>
      </c>
      <c r="L38" s="7">
        <v>235406000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20511234</v>
      </c>
      <c r="F39" s="33">
        <v>29644000</v>
      </c>
      <c r="G39" s="34">
        <v>29644000</v>
      </c>
      <c r="H39" s="32">
        <v>29644000</v>
      </c>
      <c r="I39" s="35">
        <v>13862148</v>
      </c>
      <c r="J39" s="36">
        <v>1000000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177792235</v>
      </c>
      <c r="F40" s="64">
        <v>0</v>
      </c>
      <c r="G40" s="65">
        <v>0</v>
      </c>
      <c r="H40" s="66">
        <v>0</v>
      </c>
      <c r="I40" s="10">
        <v>1681339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-286213275</v>
      </c>
      <c r="D41" s="69">
        <f aca="true" t="shared" si="3" ref="D41:L41">SUM(D37:D40)</f>
        <v>-633053891</v>
      </c>
      <c r="E41" s="70">
        <f t="shared" si="3"/>
        <v>-662303514</v>
      </c>
      <c r="F41" s="71">
        <f t="shared" si="3"/>
        <v>287612500</v>
      </c>
      <c r="G41" s="69">
        <f t="shared" si="3"/>
        <v>284789407</v>
      </c>
      <c r="H41" s="70">
        <f t="shared" si="3"/>
        <v>284789407</v>
      </c>
      <c r="I41" s="72">
        <f t="shared" si="3"/>
        <v>-624367603</v>
      </c>
      <c r="J41" s="73">
        <f t="shared" si="3"/>
        <v>272084650</v>
      </c>
      <c r="K41" s="69">
        <f t="shared" si="3"/>
        <v>255597851</v>
      </c>
      <c r="L41" s="70">
        <f t="shared" si="3"/>
        <v>264451001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-286213275</v>
      </c>
      <c r="D43" s="79">
        <f aca="true" t="shared" si="4" ref="D43:L43">+D41-D42</f>
        <v>-633053891</v>
      </c>
      <c r="E43" s="80">
        <f t="shared" si="4"/>
        <v>-662303514</v>
      </c>
      <c r="F43" s="81">
        <f t="shared" si="4"/>
        <v>287612500</v>
      </c>
      <c r="G43" s="79">
        <f t="shared" si="4"/>
        <v>284789407</v>
      </c>
      <c r="H43" s="80">
        <f t="shared" si="4"/>
        <v>284789407</v>
      </c>
      <c r="I43" s="82">
        <f t="shared" si="4"/>
        <v>-624367603</v>
      </c>
      <c r="J43" s="83">
        <f t="shared" si="4"/>
        <v>272084650</v>
      </c>
      <c r="K43" s="79">
        <f t="shared" si="4"/>
        <v>255597851</v>
      </c>
      <c r="L43" s="80">
        <f t="shared" si="4"/>
        <v>264451001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-286213275</v>
      </c>
      <c r="D45" s="69">
        <f aca="true" t="shared" si="5" ref="D45:L45">SUM(D43:D44)</f>
        <v>-633053891</v>
      </c>
      <c r="E45" s="70">
        <f t="shared" si="5"/>
        <v>-662303514</v>
      </c>
      <c r="F45" s="71">
        <f t="shared" si="5"/>
        <v>287612500</v>
      </c>
      <c r="G45" s="69">
        <f t="shared" si="5"/>
        <v>284789407</v>
      </c>
      <c r="H45" s="70">
        <f t="shared" si="5"/>
        <v>284789407</v>
      </c>
      <c r="I45" s="72">
        <f t="shared" si="5"/>
        <v>-624367603</v>
      </c>
      <c r="J45" s="73">
        <f t="shared" si="5"/>
        <v>272084650</v>
      </c>
      <c r="K45" s="69">
        <f t="shared" si="5"/>
        <v>255597851</v>
      </c>
      <c r="L45" s="70">
        <f t="shared" si="5"/>
        <v>264451001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-286213275</v>
      </c>
      <c r="D47" s="89">
        <f aca="true" t="shared" si="6" ref="D47:L47">SUM(D45:D46)</f>
        <v>-633053891</v>
      </c>
      <c r="E47" s="90">
        <f t="shared" si="6"/>
        <v>-662303514</v>
      </c>
      <c r="F47" s="91">
        <f t="shared" si="6"/>
        <v>287612500</v>
      </c>
      <c r="G47" s="89">
        <f t="shared" si="6"/>
        <v>284789407</v>
      </c>
      <c r="H47" s="92">
        <f t="shared" si="6"/>
        <v>284789407</v>
      </c>
      <c r="I47" s="93">
        <f t="shared" si="6"/>
        <v>-624367603</v>
      </c>
      <c r="J47" s="94">
        <f t="shared" si="6"/>
        <v>272084650</v>
      </c>
      <c r="K47" s="89">
        <f t="shared" si="6"/>
        <v>255597851</v>
      </c>
      <c r="L47" s="95">
        <f t="shared" si="6"/>
        <v>264451001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438295042</v>
      </c>
      <c r="D5" s="4">
        <v>468861894</v>
      </c>
      <c r="E5" s="5">
        <v>498821026</v>
      </c>
      <c r="F5" s="6">
        <v>575190303</v>
      </c>
      <c r="G5" s="4">
        <v>566129839</v>
      </c>
      <c r="H5" s="7">
        <v>566129839</v>
      </c>
      <c r="I5" s="8">
        <v>481943806</v>
      </c>
      <c r="J5" s="6">
        <v>576921582</v>
      </c>
      <c r="K5" s="4">
        <v>611536876</v>
      </c>
      <c r="L5" s="7">
        <v>648229088</v>
      </c>
    </row>
    <row r="6" spans="1:12" ht="12.75">
      <c r="A6" s="28" t="s">
        <v>22</v>
      </c>
      <c r="B6" s="29" t="s">
        <v>21</v>
      </c>
      <c r="C6" s="4">
        <v>834569000</v>
      </c>
      <c r="D6" s="4">
        <v>862150200</v>
      </c>
      <c r="E6" s="7">
        <v>905176470</v>
      </c>
      <c r="F6" s="9">
        <v>948069059</v>
      </c>
      <c r="G6" s="4">
        <v>953756723</v>
      </c>
      <c r="H6" s="7">
        <v>953756723</v>
      </c>
      <c r="I6" s="30">
        <v>786756465</v>
      </c>
      <c r="J6" s="9">
        <v>1080522289</v>
      </c>
      <c r="K6" s="4">
        <v>1168044594</v>
      </c>
      <c r="L6" s="7">
        <v>1229016523</v>
      </c>
    </row>
    <row r="7" spans="1:12" ht="12.75">
      <c r="A7" s="31" t="s">
        <v>23</v>
      </c>
      <c r="B7" s="29" t="s">
        <v>21</v>
      </c>
      <c r="C7" s="4">
        <v>302195761</v>
      </c>
      <c r="D7" s="4">
        <v>258269961</v>
      </c>
      <c r="E7" s="7">
        <v>364883695</v>
      </c>
      <c r="F7" s="9">
        <v>280501191</v>
      </c>
      <c r="G7" s="4">
        <v>303347046</v>
      </c>
      <c r="H7" s="7">
        <v>303347046</v>
      </c>
      <c r="I7" s="10">
        <v>281213613</v>
      </c>
      <c r="J7" s="9">
        <v>327309242</v>
      </c>
      <c r="K7" s="4">
        <v>353166671</v>
      </c>
      <c r="L7" s="7">
        <v>381066839</v>
      </c>
    </row>
    <row r="8" spans="1:12" ht="12.75">
      <c r="A8" s="31" t="s">
        <v>24</v>
      </c>
      <c r="B8" s="29" t="s">
        <v>21</v>
      </c>
      <c r="C8" s="4">
        <v>136170233</v>
      </c>
      <c r="D8" s="4">
        <v>160152468</v>
      </c>
      <c r="E8" s="7">
        <v>191169633</v>
      </c>
      <c r="F8" s="9">
        <v>154976549</v>
      </c>
      <c r="G8" s="4">
        <v>163890507</v>
      </c>
      <c r="H8" s="7">
        <v>163890507</v>
      </c>
      <c r="I8" s="10">
        <v>177467677</v>
      </c>
      <c r="J8" s="9">
        <v>167281082</v>
      </c>
      <c r="K8" s="4">
        <v>180496287</v>
      </c>
      <c r="L8" s="7">
        <v>194755494</v>
      </c>
    </row>
    <row r="9" spans="1:12" ht="12.75">
      <c r="A9" s="31" t="s">
        <v>25</v>
      </c>
      <c r="B9" s="29" t="s">
        <v>21</v>
      </c>
      <c r="C9" s="4">
        <v>112533888</v>
      </c>
      <c r="D9" s="4">
        <v>119381182</v>
      </c>
      <c r="E9" s="32">
        <v>130078712</v>
      </c>
      <c r="F9" s="33">
        <v>152514850</v>
      </c>
      <c r="G9" s="34">
        <v>101517124</v>
      </c>
      <c r="H9" s="32">
        <v>101517124</v>
      </c>
      <c r="I9" s="35">
        <v>108628553</v>
      </c>
      <c r="J9" s="36">
        <v>88267490</v>
      </c>
      <c r="K9" s="34">
        <v>93563540</v>
      </c>
      <c r="L9" s="32">
        <v>99177352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3315642</v>
      </c>
      <c r="D11" s="4">
        <v>4047088</v>
      </c>
      <c r="E11" s="7">
        <v>112597</v>
      </c>
      <c r="F11" s="9">
        <v>6256442</v>
      </c>
      <c r="G11" s="4">
        <v>21231416</v>
      </c>
      <c r="H11" s="7">
        <v>21231416</v>
      </c>
      <c r="I11" s="10">
        <v>3136969</v>
      </c>
      <c r="J11" s="9">
        <v>22551530</v>
      </c>
      <c r="K11" s="4">
        <v>23904623</v>
      </c>
      <c r="L11" s="7">
        <v>25338900</v>
      </c>
    </row>
    <row r="12" spans="1:12" ht="12.75">
      <c r="A12" s="28" t="s">
        <v>27</v>
      </c>
      <c r="B12" s="37"/>
      <c r="C12" s="4">
        <v>15346787</v>
      </c>
      <c r="D12" s="4">
        <v>13604705</v>
      </c>
      <c r="E12" s="7">
        <v>8524831</v>
      </c>
      <c r="F12" s="9">
        <v>7455120</v>
      </c>
      <c r="G12" s="4">
        <v>81803576</v>
      </c>
      <c r="H12" s="7">
        <v>81803576</v>
      </c>
      <c r="I12" s="10">
        <v>5120980</v>
      </c>
      <c r="J12" s="9">
        <v>7389907</v>
      </c>
      <c r="K12" s="4">
        <v>7833301</v>
      </c>
      <c r="L12" s="7">
        <v>8303299</v>
      </c>
    </row>
    <row r="13" spans="1:12" ht="12.75">
      <c r="A13" s="28" t="s">
        <v>28</v>
      </c>
      <c r="B13" s="37"/>
      <c r="C13" s="4">
        <v>17035644</v>
      </c>
      <c r="D13" s="4">
        <v>30538473</v>
      </c>
      <c r="E13" s="7">
        <v>46328491</v>
      </c>
      <c r="F13" s="9">
        <v>40193530</v>
      </c>
      <c r="G13" s="4">
        <v>0</v>
      </c>
      <c r="H13" s="7">
        <v>0</v>
      </c>
      <c r="I13" s="10">
        <v>28594094</v>
      </c>
      <c r="J13" s="9">
        <v>45114909</v>
      </c>
      <c r="K13" s="4">
        <v>47821804</v>
      </c>
      <c r="L13" s="7">
        <v>50691112</v>
      </c>
    </row>
    <row r="14" spans="1:12" ht="12.75">
      <c r="A14" s="28" t="s">
        <v>29</v>
      </c>
      <c r="B14" s="37"/>
      <c r="C14" s="4">
        <v>20325</v>
      </c>
      <c r="D14" s="4">
        <v>20925</v>
      </c>
      <c r="E14" s="7">
        <v>22643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135658401</v>
      </c>
      <c r="D15" s="4">
        <v>48947650</v>
      </c>
      <c r="E15" s="7">
        <v>23357037</v>
      </c>
      <c r="F15" s="9">
        <v>9031598</v>
      </c>
      <c r="G15" s="4">
        <v>92039068</v>
      </c>
      <c r="H15" s="7">
        <v>92039068</v>
      </c>
      <c r="I15" s="10">
        <v>36020335</v>
      </c>
      <c r="J15" s="9">
        <v>52645556</v>
      </c>
      <c r="K15" s="4">
        <v>55804289</v>
      </c>
      <c r="L15" s="7">
        <v>59152548</v>
      </c>
    </row>
    <row r="16" spans="1:12" ht="12.75">
      <c r="A16" s="28" t="s">
        <v>31</v>
      </c>
      <c r="B16" s="37"/>
      <c r="C16" s="4">
        <v>28004</v>
      </c>
      <c r="D16" s="4">
        <v>33250</v>
      </c>
      <c r="E16" s="7">
        <v>138446</v>
      </c>
      <c r="F16" s="9">
        <v>35243</v>
      </c>
      <c r="G16" s="4">
        <v>43228</v>
      </c>
      <c r="H16" s="7">
        <v>43228</v>
      </c>
      <c r="I16" s="10">
        <v>5463895</v>
      </c>
      <c r="J16" s="9">
        <v>45916</v>
      </c>
      <c r="K16" s="4">
        <v>48671</v>
      </c>
      <c r="L16" s="7">
        <v>51591</v>
      </c>
    </row>
    <row r="17" spans="1:12" ht="12.75">
      <c r="A17" s="31" t="s">
        <v>32</v>
      </c>
      <c r="B17" s="29"/>
      <c r="C17" s="4">
        <v>24960831</v>
      </c>
      <c r="D17" s="4">
        <v>25428001</v>
      </c>
      <c r="E17" s="7">
        <v>25621528</v>
      </c>
      <c r="F17" s="9">
        <v>27602986</v>
      </c>
      <c r="G17" s="4">
        <v>30178466</v>
      </c>
      <c r="H17" s="7">
        <v>30178466</v>
      </c>
      <c r="I17" s="10">
        <v>18626994</v>
      </c>
      <c r="J17" s="9">
        <v>28837218</v>
      </c>
      <c r="K17" s="4">
        <v>30567451</v>
      </c>
      <c r="L17" s="7">
        <v>32401498</v>
      </c>
    </row>
    <row r="18" spans="1:12" ht="12.75">
      <c r="A18" s="28" t="s">
        <v>33</v>
      </c>
      <c r="B18" s="37"/>
      <c r="C18" s="4">
        <v>272822081</v>
      </c>
      <c r="D18" s="4">
        <v>298893743</v>
      </c>
      <c r="E18" s="7">
        <v>494237518</v>
      </c>
      <c r="F18" s="9">
        <v>393900535</v>
      </c>
      <c r="G18" s="4">
        <v>495889878</v>
      </c>
      <c r="H18" s="7">
        <v>495889878</v>
      </c>
      <c r="I18" s="10">
        <v>684960085</v>
      </c>
      <c r="J18" s="9">
        <v>434121497</v>
      </c>
      <c r="K18" s="4">
        <v>467405978</v>
      </c>
      <c r="L18" s="7">
        <v>515576057</v>
      </c>
    </row>
    <row r="19" spans="1:12" ht="12.75">
      <c r="A19" s="28" t="s">
        <v>34</v>
      </c>
      <c r="B19" s="37" t="s">
        <v>21</v>
      </c>
      <c r="C19" s="4">
        <v>152083241</v>
      </c>
      <c r="D19" s="4">
        <v>99014150</v>
      </c>
      <c r="E19" s="32">
        <v>341774413</v>
      </c>
      <c r="F19" s="33">
        <v>203146622</v>
      </c>
      <c r="G19" s="34">
        <v>44905752</v>
      </c>
      <c r="H19" s="32">
        <v>44905752</v>
      </c>
      <c r="I19" s="35">
        <v>-202334537</v>
      </c>
      <c r="J19" s="36">
        <v>239956860</v>
      </c>
      <c r="K19" s="34">
        <v>198354268</v>
      </c>
      <c r="L19" s="32">
        <v>157255524</v>
      </c>
    </row>
    <row r="20" spans="1:12" ht="12.75">
      <c r="A20" s="28" t="s">
        <v>35</v>
      </c>
      <c r="B20" s="37"/>
      <c r="C20" s="4">
        <v>0</v>
      </c>
      <c r="D20" s="4">
        <v>0</v>
      </c>
      <c r="E20" s="7">
        <v>-19268</v>
      </c>
      <c r="F20" s="9">
        <v>0</v>
      </c>
      <c r="G20" s="4">
        <v>21000000</v>
      </c>
      <c r="H20" s="38">
        <v>21000000</v>
      </c>
      <c r="I20" s="10">
        <v>2663454</v>
      </c>
      <c r="J20" s="9">
        <v>20000000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2445034880</v>
      </c>
      <c r="D21" s="41">
        <f t="shared" si="0"/>
        <v>2389343690</v>
      </c>
      <c r="E21" s="42">
        <f t="shared" si="0"/>
        <v>3030227772</v>
      </c>
      <c r="F21" s="43">
        <f t="shared" si="0"/>
        <v>2798874028</v>
      </c>
      <c r="G21" s="41">
        <f t="shared" si="0"/>
        <v>2875732623</v>
      </c>
      <c r="H21" s="44">
        <f t="shared" si="0"/>
        <v>2875732623</v>
      </c>
      <c r="I21" s="45">
        <f t="shared" si="0"/>
        <v>2418262383</v>
      </c>
      <c r="J21" s="46">
        <f t="shared" si="0"/>
        <v>3090965078</v>
      </c>
      <c r="K21" s="41">
        <f t="shared" si="0"/>
        <v>3238548353</v>
      </c>
      <c r="L21" s="42">
        <f t="shared" si="0"/>
        <v>3401015825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579223900</v>
      </c>
      <c r="D24" s="4">
        <v>642851821</v>
      </c>
      <c r="E24" s="7">
        <v>711587624</v>
      </c>
      <c r="F24" s="8">
        <v>788931808</v>
      </c>
      <c r="G24" s="4">
        <v>786740262</v>
      </c>
      <c r="H24" s="30">
        <v>786740262</v>
      </c>
      <c r="I24" s="10">
        <v>535847689</v>
      </c>
      <c r="J24" s="9">
        <v>801631894</v>
      </c>
      <c r="K24" s="4">
        <v>854785257</v>
      </c>
      <c r="L24" s="7">
        <v>900813306</v>
      </c>
    </row>
    <row r="25" spans="1:12" ht="12.75">
      <c r="A25" s="31" t="s">
        <v>39</v>
      </c>
      <c r="B25" s="29"/>
      <c r="C25" s="4">
        <v>26690207</v>
      </c>
      <c r="D25" s="4">
        <v>29169398</v>
      </c>
      <c r="E25" s="7">
        <v>22613785</v>
      </c>
      <c r="F25" s="9">
        <v>37057176</v>
      </c>
      <c r="G25" s="4">
        <v>28431941</v>
      </c>
      <c r="H25" s="7">
        <v>28431941</v>
      </c>
      <c r="I25" s="10">
        <v>18850638</v>
      </c>
      <c r="J25" s="9">
        <v>36040001</v>
      </c>
      <c r="K25" s="4">
        <v>38436659</v>
      </c>
      <c r="L25" s="7">
        <v>40512239</v>
      </c>
    </row>
    <row r="26" spans="1:12" ht="12.75">
      <c r="A26" s="31" t="s">
        <v>40</v>
      </c>
      <c r="B26" s="29" t="s">
        <v>41</v>
      </c>
      <c r="C26" s="4">
        <v>186320910</v>
      </c>
      <c r="D26" s="4">
        <v>152071458</v>
      </c>
      <c r="E26" s="7">
        <v>218236064</v>
      </c>
      <c r="F26" s="9">
        <v>104703936</v>
      </c>
      <c r="G26" s="4">
        <v>92203425</v>
      </c>
      <c r="H26" s="7">
        <v>92203425</v>
      </c>
      <c r="I26" s="10">
        <v>0</v>
      </c>
      <c r="J26" s="9">
        <v>125040540</v>
      </c>
      <c r="K26" s="4">
        <v>129818264</v>
      </c>
      <c r="L26" s="7">
        <v>139168169</v>
      </c>
    </row>
    <row r="27" spans="1:12" ht="12.75">
      <c r="A27" s="31" t="s">
        <v>42</v>
      </c>
      <c r="B27" s="29" t="s">
        <v>21</v>
      </c>
      <c r="C27" s="4">
        <v>262620514</v>
      </c>
      <c r="D27" s="4">
        <v>273808559</v>
      </c>
      <c r="E27" s="7">
        <v>302459136</v>
      </c>
      <c r="F27" s="8">
        <v>289994708</v>
      </c>
      <c r="G27" s="4">
        <v>219569934</v>
      </c>
      <c r="H27" s="30">
        <v>219569934</v>
      </c>
      <c r="I27" s="10">
        <v>0</v>
      </c>
      <c r="J27" s="9">
        <v>292573695</v>
      </c>
      <c r="K27" s="4">
        <v>312029841</v>
      </c>
      <c r="L27" s="7">
        <v>328879456</v>
      </c>
    </row>
    <row r="28" spans="1:12" ht="12.75">
      <c r="A28" s="31" t="s">
        <v>43</v>
      </c>
      <c r="B28" s="29"/>
      <c r="C28" s="4">
        <v>39232014</v>
      </c>
      <c r="D28" s="4">
        <v>52697212</v>
      </c>
      <c r="E28" s="7">
        <v>80995940</v>
      </c>
      <c r="F28" s="9">
        <v>45983966</v>
      </c>
      <c r="G28" s="4">
        <v>59297819</v>
      </c>
      <c r="H28" s="7">
        <v>59297819</v>
      </c>
      <c r="I28" s="10">
        <v>32014153</v>
      </c>
      <c r="J28" s="9">
        <v>50423081</v>
      </c>
      <c r="K28" s="4">
        <v>47371086</v>
      </c>
      <c r="L28" s="7">
        <v>44744328</v>
      </c>
    </row>
    <row r="29" spans="1:12" ht="12.75">
      <c r="A29" s="31" t="s">
        <v>44</v>
      </c>
      <c r="B29" s="29" t="s">
        <v>21</v>
      </c>
      <c r="C29" s="4">
        <v>810220599</v>
      </c>
      <c r="D29" s="4">
        <v>889809023</v>
      </c>
      <c r="E29" s="7">
        <v>629105082</v>
      </c>
      <c r="F29" s="8">
        <v>992168188</v>
      </c>
      <c r="G29" s="4">
        <v>685223711</v>
      </c>
      <c r="H29" s="30">
        <v>685223711</v>
      </c>
      <c r="I29" s="10">
        <v>535262914</v>
      </c>
      <c r="J29" s="9">
        <v>1067727404</v>
      </c>
      <c r="K29" s="4">
        <v>1138731276</v>
      </c>
      <c r="L29" s="7">
        <v>1200222765</v>
      </c>
    </row>
    <row r="30" spans="1:12" ht="12.75">
      <c r="A30" s="31" t="s">
        <v>45</v>
      </c>
      <c r="B30" s="29" t="s">
        <v>46</v>
      </c>
      <c r="C30" s="4">
        <v>77574922</v>
      </c>
      <c r="D30" s="4">
        <v>0</v>
      </c>
      <c r="E30" s="7">
        <v>223958928</v>
      </c>
      <c r="F30" s="9">
        <v>20321922</v>
      </c>
      <c r="G30" s="4">
        <v>241431572</v>
      </c>
      <c r="H30" s="7">
        <v>241431572</v>
      </c>
      <c r="I30" s="10">
        <v>296781880</v>
      </c>
      <c r="J30" s="9">
        <v>16611957</v>
      </c>
      <c r="K30" s="4">
        <v>17717433</v>
      </c>
      <c r="L30" s="7">
        <v>18679609</v>
      </c>
    </row>
    <row r="31" spans="1:12" ht="12.75">
      <c r="A31" s="31" t="s">
        <v>47</v>
      </c>
      <c r="B31" s="29"/>
      <c r="C31" s="4">
        <v>243922049</v>
      </c>
      <c r="D31" s="4">
        <v>312698046</v>
      </c>
      <c r="E31" s="7">
        <v>327937732</v>
      </c>
      <c r="F31" s="8">
        <v>280604403</v>
      </c>
      <c r="G31" s="4">
        <v>338913224</v>
      </c>
      <c r="H31" s="30">
        <v>338913224</v>
      </c>
      <c r="I31" s="10">
        <v>302603555</v>
      </c>
      <c r="J31" s="9">
        <v>340257132</v>
      </c>
      <c r="K31" s="4">
        <v>360357268</v>
      </c>
      <c r="L31" s="7">
        <v>379952707</v>
      </c>
    </row>
    <row r="32" spans="1:12" ht="12.75">
      <c r="A32" s="31" t="s">
        <v>33</v>
      </c>
      <c r="B32" s="29"/>
      <c r="C32" s="4">
        <v>68517304</v>
      </c>
      <c r="D32" s="4">
        <v>48286678</v>
      </c>
      <c r="E32" s="7">
        <v>76189020</v>
      </c>
      <c r="F32" s="9">
        <v>4761400</v>
      </c>
      <c r="G32" s="4">
        <v>49311977</v>
      </c>
      <c r="H32" s="7">
        <v>49311977</v>
      </c>
      <c r="I32" s="10">
        <v>39476236</v>
      </c>
      <c r="J32" s="9">
        <v>5125136</v>
      </c>
      <c r="K32" s="4">
        <v>5465957</v>
      </c>
      <c r="L32" s="7">
        <v>5761119</v>
      </c>
    </row>
    <row r="33" spans="1:12" ht="12.75">
      <c r="A33" s="31" t="s">
        <v>48</v>
      </c>
      <c r="B33" s="29" t="s">
        <v>49</v>
      </c>
      <c r="C33" s="4">
        <v>318546937</v>
      </c>
      <c r="D33" s="4">
        <v>271739708</v>
      </c>
      <c r="E33" s="7">
        <v>277951492</v>
      </c>
      <c r="F33" s="8">
        <v>134636114</v>
      </c>
      <c r="G33" s="4">
        <v>237012899</v>
      </c>
      <c r="H33" s="7">
        <v>237012899</v>
      </c>
      <c r="I33" s="10">
        <v>221654763</v>
      </c>
      <c r="J33" s="9">
        <v>240534236</v>
      </c>
      <c r="K33" s="4">
        <v>258125573</v>
      </c>
      <c r="L33" s="7">
        <v>272358065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2612869356</v>
      </c>
      <c r="D35" s="41">
        <f aca="true" t="shared" si="1" ref="D35:L35">SUM(D24:D34)</f>
        <v>2673131903</v>
      </c>
      <c r="E35" s="42">
        <f t="shared" si="1"/>
        <v>2871034803</v>
      </c>
      <c r="F35" s="43">
        <f t="shared" si="1"/>
        <v>2699163621</v>
      </c>
      <c r="G35" s="41">
        <f t="shared" si="1"/>
        <v>2738136764</v>
      </c>
      <c r="H35" s="42">
        <f t="shared" si="1"/>
        <v>2738136764</v>
      </c>
      <c r="I35" s="45">
        <f t="shared" si="1"/>
        <v>1982491828</v>
      </c>
      <c r="J35" s="46">
        <f t="shared" si="1"/>
        <v>2975965076</v>
      </c>
      <c r="K35" s="41">
        <f t="shared" si="1"/>
        <v>3162838614</v>
      </c>
      <c r="L35" s="42">
        <f t="shared" si="1"/>
        <v>3331091763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-167834476</v>
      </c>
      <c r="D37" s="57">
        <f aca="true" t="shared" si="2" ref="D37:L37">+D21-D35</f>
        <v>-283788213</v>
      </c>
      <c r="E37" s="58">
        <f t="shared" si="2"/>
        <v>159192969</v>
      </c>
      <c r="F37" s="59">
        <f t="shared" si="2"/>
        <v>99710407</v>
      </c>
      <c r="G37" s="57">
        <f t="shared" si="2"/>
        <v>137595859</v>
      </c>
      <c r="H37" s="58">
        <f t="shared" si="2"/>
        <v>137595859</v>
      </c>
      <c r="I37" s="60">
        <f t="shared" si="2"/>
        <v>435770555</v>
      </c>
      <c r="J37" s="61">
        <f t="shared" si="2"/>
        <v>115000002</v>
      </c>
      <c r="K37" s="57">
        <f t="shared" si="2"/>
        <v>75709739</v>
      </c>
      <c r="L37" s="58">
        <f t="shared" si="2"/>
        <v>69924062</v>
      </c>
    </row>
    <row r="38" spans="1:12" ht="21" customHeight="1">
      <c r="A38" s="62" t="s">
        <v>53</v>
      </c>
      <c r="B38" s="37" t="s">
        <v>54</v>
      </c>
      <c r="C38" s="4">
        <v>152344288</v>
      </c>
      <c r="D38" s="4">
        <v>142482129</v>
      </c>
      <c r="E38" s="7">
        <v>173378037</v>
      </c>
      <c r="F38" s="9">
        <v>290132532</v>
      </c>
      <c r="G38" s="4">
        <v>233918393</v>
      </c>
      <c r="H38" s="7">
        <v>233918393</v>
      </c>
      <c r="I38" s="10">
        <v>260732371</v>
      </c>
      <c r="J38" s="9">
        <v>179419505</v>
      </c>
      <c r="K38" s="4">
        <v>194858450</v>
      </c>
      <c r="L38" s="7">
        <v>206904800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4697295</v>
      </c>
      <c r="F39" s="33">
        <v>0</v>
      </c>
      <c r="G39" s="34">
        <v>0</v>
      </c>
      <c r="H39" s="32">
        <v>0</v>
      </c>
      <c r="I39" s="35">
        <v>-182660</v>
      </c>
      <c r="J39" s="36">
        <v>51511000</v>
      </c>
      <c r="K39" s="34">
        <v>53875571</v>
      </c>
      <c r="L39" s="32">
        <v>56855143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26947475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-15490188</v>
      </c>
      <c r="D41" s="69">
        <f aca="true" t="shared" si="3" ref="D41:L41">SUM(D37:D40)</f>
        <v>-141306084</v>
      </c>
      <c r="E41" s="70">
        <f t="shared" si="3"/>
        <v>364215776</v>
      </c>
      <c r="F41" s="71">
        <f t="shared" si="3"/>
        <v>389842939</v>
      </c>
      <c r="G41" s="69">
        <f t="shared" si="3"/>
        <v>371514252</v>
      </c>
      <c r="H41" s="70">
        <f t="shared" si="3"/>
        <v>371514252</v>
      </c>
      <c r="I41" s="72">
        <f t="shared" si="3"/>
        <v>696320266</v>
      </c>
      <c r="J41" s="73">
        <f t="shared" si="3"/>
        <v>345930507</v>
      </c>
      <c r="K41" s="69">
        <f t="shared" si="3"/>
        <v>324443760</v>
      </c>
      <c r="L41" s="70">
        <f t="shared" si="3"/>
        <v>333684005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-15490188</v>
      </c>
      <c r="D43" s="79">
        <f aca="true" t="shared" si="4" ref="D43:L43">+D41-D42</f>
        <v>-141306084</v>
      </c>
      <c r="E43" s="80">
        <f t="shared" si="4"/>
        <v>364215776</v>
      </c>
      <c r="F43" s="81">
        <f t="shared" si="4"/>
        <v>389842939</v>
      </c>
      <c r="G43" s="79">
        <f t="shared" si="4"/>
        <v>371514252</v>
      </c>
      <c r="H43" s="80">
        <f t="shared" si="4"/>
        <v>371514252</v>
      </c>
      <c r="I43" s="82">
        <f t="shared" si="4"/>
        <v>696320266</v>
      </c>
      <c r="J43" s="83">
        <f t="shared" si="4"/>
        <v>345930507</v>
      </c>
      <c r="K43" s="79">
        <f t="shared" si="4"/>
        <v>324443760</v>
      </c>
      <c r="L43" s="80">
        <f t="shared" si="4"/>
        <v>333684005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-15490188</v>
      </c>
      <c r="D45" s="69">
        <f aca="true" t="shared" si="5" ref="D45:L45">SUM(D43:D44)</f>
        <v>-141306084</v>
      </c>
      <c r="E45" s="70">
        <f t="shared" si="5"/>
        <v>364215776</v>
      </c>
      <c r="F45" s="71">
        <f t="shared" si="5"/>
        <v>389842939</v>
      </c>
      <c r="G45" s="69">
        <f t="shared" si="5"/>
        <v>371514252</v>
      </c>
      <c r="H45" s="70">
        <f t="shared" si="5"/>
        <v>371514252</v>
      </c>
      <c r="I45" s="72">
        <f t="shared" si="5"/>
        <v>696320266</v>
      </c>
      <c r="J45" s="73">
        <f t="shared" si="5"/>
        <v>345930507</v>
      </c>
      <c r="K45" s="69">
        <f t="shared" si="5"/>
        <v>324443760</v>
      </c>
      <c r="L45" s="70">
        <f t="shared" si="5"/>
        <v>333684005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-15490188</v>
      </c>
      <c r="D47" s="89">
        <f aca="true" t="shared" si="6" ref="D47:L47">SUM(D45:D46)</f>
        <v>-141306084</v>
      </c>
      <c r="E47" s="90">
        <f t="shared" si="6"/>
        <v>364215776</v>
      </c>
      <c r="F47" s="91">
        <f t="shared" si="6"/>
        <v>389842939</v>
      </c>
      <c r="G47" s="89">
        <f t="shared" si="6"/>
        <v>371514252</v>
      </c>
      <c r="H47" s="92">
        <f t="shared" si="6"/>
        <v>371514252</v>
      </c>
      <c r="I47" s="93">
        <f t="shared" si="6"/>
        <v>696320266</v>
      </c>
      <c r="J47" s="94">
        <f t="shared" si="6"/>
        <v>345930507</v>
      </c>
      <c r="K47" s="89">
        <f t="shared" si="6"/>
        <v>324443760</v>
      </c>
      <c r="L47" s="95">
        <f t="shared" si="6"/>
        <v>333684005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739500711</v>
      </c>
      <c r="D5" s="4">
        <v>794441126</v>
      </c>
      <c r="E5" s="5">
        <v>-4484356</v>
      </c>
      <c r="F5" s="6">
        <v>900836974</v>
      </c>
      <c r="G5" s="4">
        <v>915563949</v>
      </c>
      <c r="H5" s="7">
        <v>915563949</v>
      </c>
      <c r="I5" s="8">
        <v>1175006682</v>
      </c>
      <c r="J5" s="6">
        <v>1200771539</v>
      </c>
      <c r="K5" s="4">
        <v>1272817830</v>
      </c>
      <c r="L5" s="7">
        <v>1349186901</v>
      </c>
    </row>
    <row r="6" spans="1:12" ht="12.75">
      <c r="A6" s="28" t="s">
        <v>22</v>
      </c>
      <c r="B6" s="29" t="s">
        <v>21</v>
      </c>
      <c r="C6" s="4">
        <v>1784414550</v>
      </c>
      <c r="D6" s="4">
        <v>1861386539</v>
      </c>
      <c r="E6" s="7">
        <v>-6524966</v>
      </c>
      <c r="F6" s="9">
        <v>2183865035</v>
      </c>
      <c r="G6" s="4">
        <v>2138443405</v>
      </c>
      <c r="H6" s="7">
        <v>2138443405</v>
      </c>
      <c r="I6" s="30">
        <v>2679818801</v>
      </c>
      <c r="J6" s="9">
        <v>2417937960</v>
      </c>
      <c r="K6" s="4">
        <v>2733962450</v>
      </c>
      <c r="L6" s="7">
        <v>3091291342</v>
      </c>
    </row>
    <row r="7" spans="1:12" ht="12.75">
      <c r="A7" s="31" t="s">
        <v>23</v>
      </c>
      <c r="B7" s="29" t="s">
        <v>21</v>
      </c>
      <c r="C7" s="4">
        <v>472848871</v>
      </c>
      <c r="D7" s="4">
        <v>464144696</v>
      </c>
      <c r="E7" s="7">
        <v>-3645138</v>
      </c>
      <c r="F7" s="9">
        <v>603660664</v>
      </c>
      <c r="G7" s="4">
        <v>604896115</v>
      </c>
      <c r="H7" s="7">
        <v>604896115</v>
      </c>
      <c r="I7" s="10">
        <v>794316350</v>
      </c>
      <c r="J7" s="9">
        <v>662966142</v>
      </c>
      <c r="K7" s="4">
        <v>726610893</v>
      </c>
      <c r="L7" s="7">
        <v>796365537</v>
      </c>
    </row>
    <row r="8" spans="1:12" ht="12.75">
      <c r="A8" s="31" t="s">
        <v>24</v>
      </c>
      <c r="B8" s="29" t="s">
        <v>21</v>
      </c>
      <c r="C8" s="4">
        <v>126183327</v>
      </c>
      <c r="D8" s="4">
        <v>121773982</v>
      </c>
      <c r="E8" s="7">
        <v>2706603</v>
      </c>
      <c r="F8" s="9">
        <v>137071995</v>
      </c>
      <c r="G8" s="4">
        <v>137240904</v>
      </c>
      <c r="H8" s="7">
        <v>137240904</v>
      </c>
      <c r="I8" s="10">
        <v>189628882</v>
      </c>
      <c r="J8" s="9">
        <v>145475358</v>
      </c>
      <c r="K8" s="4">
        <v>154203879</v>
      </c>
      <c r="L8" s="7">
        <v>163456112</v>
      </c>
    </row>
    <row r="9" spans="1:12" ht="12.75">
      <c r="A9" s="31" t="s">
        <v>25</v>
      </c>
      <c r="B9" s="29" t="s">
        <v>21</v>
      </c>
      <c r="C9" s="4">
        <v>84201475</v>
      </c>
      <c r="D9" s="4">
        <v>88916983</v>
      </c>
      <c r="E9" s="32">
        <v>197026</v>
      </c>
      <c r="F9" s="33">
        <v>106276001</v>
      </c>
      <c r="G9" s="34">
        <v>105022191</v>
      </c>
      <c r="H9" s="32">
        <v>105022191</v>
      </c>
      <c r="I9" s="35">
        <v>128517896</v>
      </c>
      <c r="J9" s="36">
        <v>111323523</v>
      </c>
      <c r="K9" s="34">
        <v>118002934</v>
      </c>
      <c r="L9" s="32">
        <v>125083110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20263510</v>
      </c>
      <c r="D11" s="4">
        <v>26144056</v>
      </c>
      <c r="E11" s="7">
        <v>201479</v>
      </c>
      <c r="F11" s="9">
        <v>35220143</v>
      </c>
      <c r="G11" s="4">
        <v>26251510</v>
      </c>
      <c r="H11" s="7">
        <v>26251510</v>
      </c>
      <c r="I11" s="10">
        <v>29690505</v>
      </c>
      <c r="J11" s="9">
        <v>27826603</v>
      </c>
      <c r="K11" s="4">
        <v>29496195</v>
      </c>
      <c r="L11" s="7">
        <v>31265968</v>
      </c>
    </row>
    <row r="12" spans="1:12" ht="12.75">
      <c r="A12" s="28" t="s">
        <v>27</v>
      </c>
      <c r="B12" s="37"/>
      <c r="C12" s="4">
        <v>68434503</v>
      </c>
      <c r="D12" s="4">
        <v>53705513</v>
      </c>
      <c r="E12" s="7">
        <v>3075671</v>
      </c>
      <c r="F12" s="9">
        <v>39866400</v>
      </c>
      <c r="G12" s="4">
        <v>26947085</v>
      </c>
      <c r="H12" s="7">
        <v>26947085</v>
      </c>
      <c r="I12" s="10">
        <v>29338404</v>
      </c>
      <c r="J12" s="9">
        <v>14702275</v>
      </c>
      <c r="K12" s="4">
        <v>15442339</v>
      </c>
      <c r="L12" s="7">
        <v>16219901</v>
      </c>
    </row>
    <row r="13" spans="1:12" ht="12.75">
      <c r="A13" s="28" t="s">
        <v>28</v>
      </c>
      <c r="B13" s="37"/>
      <c r="C13" s="4">
        <v>60213939</v>
      </c>
      <c r="D13" s="4">
        <v>120869106</v>
      </c>
      <c r="E13" s="7">
        <v>75903140</v>
      </c>
      <c r="F13" s="9">
        <v>118141279</v>
      </c>
      <c r="G13" s="4">
        <v>182773128</v>
      </c>
      <c r="H13" s="7">
        <v>182773128</v>
      </c>
      <c r="I13" s="10">
        <v>259610415</v>
      </c>
      <c r="J13" s="9">
        <v>193739516</v>
      </c>
      <c r="K13" s="4">
        <v>205363886</v>
      </c>
      <c r="L13" s="7">
        <v>217685719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72893835</v>
      </c>
      <c r="D15" s="4">
        <v>17813253</v>
      </c>
      <c r="E15" s="7">
        <v>-34560365</v>
      </c>
      <c r="F15" s="9">
        <v>75203073</v>
      </c>
      <c r="G15" s="4">
        <v>15154724</v>
      </c>
      <c r="H15" s="7">
        <v>15154724</v>
      </c>
      <c r="I15" s="10">
        <v>14344357</v>
      </c>
      <c r="J15" s="9">
        <v>16064009</v>
      </c>
      <c r="K15" s="4">
        <v>17027848</v>
      </c>
      <c r="L15" s="7">
        <v>18049519</v>
      </c>
    </row>
    <row r="16" spans="1:12" ht="12.75">
      <c r="A16" s="28" t="s">
        <v>31</v>
      </c>
      <c r="B16" s="37"/>
      <c r="C16" s="4">
        <v>90168</v>
      </c>
      <c r="D16" s="4">
        <v>340707</v>
      </c>
      <c r="E16" s="7">
        <v>6453</v>
      </c>
      <c r="F16" s="9">
        <v>112584</v>
      </c>
      <c r="G16" s="4">
        <v>1010715</v>
      </c>
      <c r="H16" s="7">
        <v>1010715</v>
      </c>
      <c r="I16" s="10">
        <v>1268018</v>
      </c>
      <c r="J16" s="9">
        <v>1071359</v>
      </c>
      <c r="K16" s="4">
        <v>1135639</v>
      </c>
      <c r="L16" s="7">
        <v>1203777</v>
      </c>
    </row>
    <row r="17" spans="1:12" ht="12.75">
      <c r="A17" s="31" t="s">
        <v>32</v>
      </c>
      <c r="B17" s="29"/>
      <c r="C17" s="4">
        <v>28530929</v>
      </c>
      <c r="D17" s="4">
        <v>16050865</v>
      </c>
      <c r="E17" s="7">
        <v>0</v>
      </c>
      <c r="F17" s="9">
        <v>392037</v>
      </c>
      <c r="G17" s="4">
        <v>543380</v>
      </c>
      <c r="H17" s="7">
        <v>543380</v>
      </c>
      <c r="I17" s="10">
        <v>1580230</v>
      </c>
      <c r="J17" s="9">
        <v>575983</v>
      </c>
      <c r="K17" s="4">
        <v>610542</v>
      </c>
      <c r="L17" s="7">
        <v>647174</v>
      </c>
    </row>
    <row r="18" spans="1:12" ht="12.75">
      <c r="A18" s="28" t="s">
        <v>33</v>
      </c>
      <c r="B18" s="37"/>
      <c r="C18" s="4">
        <v>466155846</v>
      </c>
      <c r="D18" s="4">
        <v>497277041</v>
      </c>
      <c r="E18" s="7">
        <v>9090388</v>
      </c>
      <c r="F18" s="9">
        <v>672679073</v>
      </c>
      <c r="G18" s="4">
        <v>671406465</v>
      </c>
      <c r="H18" s="7">
        <v>671406465</v>
      </c>
      <c r="I18" s="10">
        <v>772122989</v>
      </c>
      <c r="J18" s="9">
        <v>672022829</v>
      </c>
      <c r="K18" s="4">
        <v>734741785</v>
      </c>
      <c r="L18" s="7">
        <v>795945021</v>
      </c>
    </row>
    <row r="19" spans="1:12" ht="12.75">
      <c r="A19" s="28" t="s">
        <v>34</v>
      </c>
      <c r="B19" s="37" t="s">
        <v>21</v>
      </c>
      <c r="C19" s="4">
        <v>62909922</v>
      </c>
      <c r="D19" s="4">
        <v>95208310</v>
      </c>
      <c r="E19" s="32">
        <v>24893226</v>
      </c>
      <c r="F19" s="33">
        <v>158622268</v>
      </c>
      <c r="G19" s="34">
        <v>144024245</v>
      </c>
      <c r="H19" s="32">
        <v>144024245</v>
      </c>
      <c r="I19" s="35">
        <v>136686932</v>
      </c>
      <c r="J19" s="36">
        <v>129870593</v>
      </c>
      <c r="K19" s="34">
        <v>137662833</v>
      </c>
      <c r="L19" s="32">
        <v>145922597</v>
      </c>
    </row>
    <row r="20" spans="1:12" ht="12.75">
      <c r="A20" s="28" t="s">
        <v>35</v>
      </c>
      <c r="B20" s="37"/>
      <c r="C20" s="4">
        <v>21664873</v>
      </c>
      <c r="D20" s="4">
        <v>213080156</v>
      </c>
      <c r="E20" s="7">
        <v>8023658</v>
      </c>
      <c r="F20" s="9">
        <v>0</v>
      </c>
      <c r="G20" s="4">
        <v>0</v>
      </c>
      <c r="H20" s="38">
        <v>0</v>
      </c>
      <c r="I20" s="10">
        <v>63077</v>
      </c>
      <c r="J20" s="9">
        <v>10274656</v>
      </c>
      <c r="K20" s="4">
        <v>10891136</v>
      </c>
      <c r="L20" s="7">
        <v>11544604</v>
      </c>
    </row>
    <row r="21" spans="1:12" ht="20.25">
      <c r="A21" s="39" t="s">
        <v>36</v>
      </c>
      <c r="B21" s="40"/>
      <c r="C21" s="41">
        <f aca="true" t="shared" si="0" ref="C21:L21">SUM(C5:C20)</f>
        <v>4008306459</v>
      </c>
      <c r="D21" s="41">
        <f t="shared" si="0"/>
        <v>4371152333</v>
      </c>
      <c r="E21" s="42">
        <f t="shared" si="0"/>
        <v>74882819</v>
      </c>
      <c r="F21" s="43">
        <f t="shared" si="0"/>
        <v>5031947526</v>
      </c>
      <c r="G21" s="41">
        <f t="shared" si="0"/>
        <v>4969277816</v>
      </c>
      <c r="H21" s="44">
        <f t="shared" si="0"/>
        <v>4969277816</v>
      </c>
      <c r="I21" s="45">
        <f t="shared" si="0"/>
        <v>6211993538</v>
      </c>
      <c r="J21" s="46">
        <f t="shared" si="0"/>
        <v>5604622345</v>
      </c>
      <c r="K21" s="41">
        <f t="shared" si="0"/>
        <v>6157970189</v>
      </c>
      <c r="L21" s="42">
        <f t="shared" si="0"/>
        <v>6763867282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942876408</v>
      </c>
      <c r="D24" s="4">
        <v>1059152675</v>
      </c>
      <c r="E24" s="7">
        <v>106398302</v>
      </c>
      <c r="F24" s="8">
        <v>1267326172</v>
      </c>
      <c r="G24" s="4">
        <v>1276660573</v>
      </c>
      <c r="H24" s="30">
        <v>1276660573</v>
      </c>
      <c r="I24" s="10">
        <v>1593787661</v>
      </c>
      <c r="J24" s="9">
        <v>1455415928</v>
      </c>
      <c r="K24" s="4">
        <v>1535852923</v>
      </c>
      <c r="L24" s="7">
        <v>1655054888</v>
      </c>
    </row>
    <row r="25" spans="1:12" ht="12.75">
      <c r="A25" s="31" t="s">
        <v>39</v>
      </c>
      <c r="B25" s="29"/>
      <c r="C25" s="4">
        <v>41763039</v>
      </c>
      <c r="D25" s="4">
        <v>43574297</v>
      </c>
      <c r="E25" s="7">
        <v>0</v>
      </c>
      <c r="F25" s="9">
        <v>46061609</v>
      </c>
      <c r="G25" s="4">
        <v>48573499</v>
      </c>
      <c r="H25" s="7">
        <v>48573499</v>
      </c>
      <c r="I25" s="10">
        <v>59453544</v>
      </c>
      <c r="J25" s="9">
        <v>51487912</v>
      </c>
      <c r="K25" s="4">
        <v>54577185</v>
      </c>
      <c r="L25" s="7">
        <v>57851813</v>
      </c>
    </row>
    <row r="26" spans="1:12" ht="12.75">
      <c r="A26" s="31" t="s">
        <v>40</v>
      </c>
      <c r="B26" s="29" t="s">
        <v>41</v>
      </c>
      <c r="C26" s="4">
        <v>92507590</v>
      </c>
      <c r="D26" s="4">
        <v>551240077</v>
      </c>
      <c r="E26" s="7">
        <v>349248355</v>
      </c>
      <c r="F26" s="9">
        <v>110178020</v>
      </c>
      <c r="G26" s="4">
        <v>110280020</v>
      </c>
      <c r="H26" s="7">
        <v>110280020</v>
      </c>
      <c r="I26" s="10">
        <v>379276512</v>
      </c>
      <c r="J26" s="9">
        <v>116890701</v>
      </c>
      <c r="K26" s="4">
        <v>123901083</v>
      </c>
      <c r="L26" s="7">
        <v>131331997</v>
      </c>
    </row>
    <row r="27" spans="1:12" ht="12.75">
      <c r="A27" s="31" t="s">
        <v>42</v>
      </c>
      <c r="B27" s="29" t="s">
        <v>21</v>
      </c>
      <c r="C27" s="4">
        <v>555153431</v>
      </c>
      <c r="D27" s="4">
        <v>606652569</v>
      </c>
      <c r="E27" s="7">
        <v>37176097</v>
      </c>
      <c r="F27" s="8">
        <v>467691522</v>
      </c>
      <c r="G27" s="4">
        <v>468636505</v>
      </c>
      <c r="H27" s="30">
        <v>468636505</v>
      </c>
      <c r="I27" s="10">
        <v>602036921</v>
      </c>
      <c r="J27" s="9">
        <v>492025081</v>
      </c>
      <c r="K27" s="4">
        <v>516579891</v>
      </c>
      <c r="L27" s="7">
        <v>542365375</v>
      </c>
    </row>
    <row r="28" spans="1:12" ht="12.75">
      <c r="A28" s="31" t="s">
        <v>43</v>
      </c>
      <c r="B28" s="29"/>
      <c r="C28" s="4">
        <v>75094950</v>
      </c>
      <c r="D28" s="4">
        <v>68463042</v>
      </c>
      <c r="E28" s="7">
        <v>2230386</v>
      </c>
      <c r="F28" s="9">
        <v>50672170</v>
      </c>
      <c r="G28" s="4">
        <v>50672170</v>
      </c>
      <c r="H28" s="7">
        <v>50672170</v>
      </c>
      <c r="I28" s="10">
        <v>66733122</v>
      </c>
      <c r="J28" s="9">
        <v>41660100</v>
      </c>
      <c r="K28" s="4">
        <v>31793212</v>
      </c>
      <c r="L28" s="7">
        <v>24371319</v>
      </c>
    </row>
    <row r="29" spans="1:12" ht="12.75">
      <c r="A29" s="31" t="s">
        <v>44</v>
      </c>
      <c r="B29" s="29" t="s">
        <v>21</v>
      </c>
      <c r="C29" s="4">
        <v>1799213567</v>
      </c>
      <c r="D29" s="4">
        <v>1866282816</v>
      </c>
      <c r="E29" s="7">
        <v>227030537</v>
      </c>
      <c r="F29" s="8">
        <v>2050322397</v>
      </c>
      <c r="G29" s="4">
        <v>2034194855</v>
      </c>
      <c r="H29" s="30">
        <v>2034194855</v>
      </c>
      <c r="I29" s="10">
        <v>2632074403</v>
      </c>
      <c r="J29" s="9">
        <v>2282599889</v>
      </c>
      <c r="K29" s="4">
        <v>2561794895</v>
      </c>
      <c r="L29" s="7">
        <v>2875643172</v>
      </c>
    </row>
    <row r="30" spans="1:12" ht="12.75">
      <c r="A30" s="31" t="s">
        <v>45</v>
      </c>
      <c r="B30" s="29" t="s">
        <v>46</v>
      </c>
      <c r="C30" s="4">
        <v>156434363</v>
      </c>
      <c r="D30" s="4">
        <v>46064822</v>
      </c>
      <c r="E30" s="7">
        <v>1523053</v>
      </c>
      <c r="F30" s="9">
        <v>63489377</v>
      </c>
      <c r="G30" s="4">
        <v>56462239</v>
      </c>
      <c r="H30" s="7">
        <v>56462239</v>
      </c>
      <c r="I30" s="10">
        <v>75686727</v>
      </c>
      <c r="J30" s="9">
        <v>55756421</v>
      </c>
      <c r="K30" s="4">
        <v>57942774</v>
      </c>
      <c r="L30" s="7">
        <v>59990444</v>
      </c>
    </row>
    <row r="31" spans="1:12" ht="12.75">
      <c r="A31" s="31" t="s">
        <v>47</v>
      </c>
      <c r="B31" s="29"/>
      <c r="C31" s="4">
        <v>170156148</v>
      </c>
      <c r="D31" s="4">
        <v>557007498</v>
      </c>
      <c r="E31" s="7">
        <v>59680761</v>
      </c>
      <c r="F31" s="8">
        <v>609789173</v>
      </c>
      <c r="G31" s="4">
        <v>633140624</v>
      </c>
      <c r="H31" s="30">
        <v>633140624</v>
      </c>
      <c r="I31" s="10">
        <v>721641810</v>
      </c>
      <c r="J31" s="9">
        <v>589753456</v>
      </c>
      <c r="K31" s="4">
        <v>623552451</v>
      </c>
      <c r="L31" s="7">
        <v>659281849</v>
      </c>
    </row>
    <row r="32" spans="1:12" ht="12.75">
      <c r="A32" s="31" t="s">
        <v>33</v>
      </c>
      <c r="B32" s="29"/>
      <c r="C32" s="4">
        <v>238128</v>
      </c>
      <c r="D32" s="4">
        <v>42911570</v>
      </c>
      <c r="E32" s="7">
        <v>-26616778</v>
      </c>
      <c r="F32" s="9">
        <v>57139565</v>
      </c>
      <c r="G32" s="4">
        <v>58436970</v>
      </c>
      <c r="H32" s="7">
        <v>58436970</v>
      </c>
      <c r="I32" s="10">
        <v>73357898</v>
      </c>
      <c r="J32" s="9">
        <v>46379440</v>
      </c>
      <c r="K32" s="4">
        <v>36740602</v>
      </c>
      <c r="L32" s="7">
        <v>39679851</v>
      </c>
    </row>
    <row r="33" spans="1:12" ht="12.75">
      <c r="A33" s="31" t="s">
        <v>48</v>
      </c>
      <c r="B33" s="29" t="s">
        <v>49</v>
      </c>
      <c r="C33" s="4">
        <v>412697111</v>
      </c>
      <c r="D33" s="4">
        <v>202793898</v>
      </c>
      <c r="E33" s="7">
        <v>9812803</v>
      </c>
      <c r="F33" s="8">
        <v>205297498</v>
      </c>
      <c r="G33" s="4">
        <v>188495230</v>
      </c>
      <c r="H33" s="7">
        <v>188495230</v>
      </c>
      <c r="I33" s="10">
        <v>210162975</v>
      </c>
      <c r="J33" s="9">
        <v>196538050</v>
      </c>
      <c r="K33" s="4">
        <v>196819523</v>
      </c>
      <c r="L33" s="7">
        <v>204841027</v>
      </c>
    </row>
    <row r="34" spans="1:12" ht="12.75">
      <c r="A34" s="28" t="s">
        <v>50</v>
      </c>
      <c r="B34" s="37"/>
      <c r="C34" s="4">
        <v>13658297</v>
      </c>
      <c r="D34" s="4">
        <v>105439943</v>
      </c>
      <c r="E34" s="7">
        <v>2000</v>
      </c>
      <c r="F34" s="9">
        <v>0</v>
      </c>
      <c r="G34" s="4">
        <v>0</v>
      </c>
      <c r="H34" s="7">
        <v>0</v>
      </c>
      <c r="I34" s="10">
        <v>22491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4259793032</v>
      </c>
      <c r="D35" s="41">
        <f aca="true" t="shared" si="1" ref="D35:L35">SUM(D24:D34)</f>
        <v>5149583207</v>
      </c>
      <c r="E35" s="42">
        <f t="shared" si="1"/>
        <v>766485516</v>
      </c>
      <c r="F35" s="43">
        <f t="shared" si="1"/>
        <v>4927967503</v>
      </c>
      <c r="G35" s="41">
        <f t="shared" si="1"/>
        <v>4925552685</v>
      </c>
      <c r="H35" s="42">
        <f t="shared" si="1"/>
        <v>4925552685</v>
      </c>
      <c r="I35" s="45">
        <f t="shared" si="1"/>
        <v>6414234064</v>
      </c>
      <c r="J35" s="46">
        <f t="shared" si="1"/>
        <v>5328506978</v>
      </c>
      <c r="K35" s="41">
        <f t="shared" si="1"/>
        <v>5739554539</v>
      </c>
      <c r="L35" s="42">
        <f t="shared" si="1"/>
        <v>6250411735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-251486573</v>
      </c>
      <c r="D37" s="57">
        <f aca="true" t="shared" si="2" ref="D37:L37">+D21-D35</f>
        <v>-778430874</v>
      </c>
      <c r="E37" s="58">
        <f t="shared" si="2"/>
        <v>-691602697</v>
      </c>
      <c r="F37" s="59">
        <f t="shared" si="2"/>
        <v>103980023</v>
      </c>
      <c r="G37" s="57">
        <f t="shared" si="2"/>
        <v>43725131</v>
      </c>
      <c r="H37" s="58">
        <f t="shared" si="2"/>
        <v>43725131</v>
      </c>
      <c r="I37" s="60">
        <f t="shared" si="2"/>
        <v>-202240526</v>
      </c>
      <c r="J37" s="61">
        <f t="shared" si="2"/>
        <v>276115367</v>
      </c>
      <c r="K37" s="57">
        <f t="shared" si="2"/>
        <v>418415650</v>
      </c>
      <c r="L37" s="58">
        <f t="shared" si="2"/>
        <v>513455547</v>
      </c>
    </row>
    <row r="38" spans="1:12" ht="21" customHeight="1">
      <c r="A38" s="62" t="s">
        <v>53</v>
      </c>
      <c r="B38" s="37" t="s">
        <v>54</v>
      </c>
      <c r="C38" s="4">
        <v>303484251</v>
      </c>
      <c r="D38" s="4">
        <v>441231023</v>
      </c>
      <c r="E38" s="7">
        <v>78531632</v>
      </c>
      <c r="F38" s="9">
        <v>404341228</v>
      </c>
      <c r="G38" s="4">
        <v>425015255</v>
      </c>
      <c r="H38" s="7">
        <v>425015255</v>
      </c>
      <c r="I38" s="10">
        <v>278566388</v>
      </c>
      <c r="J38" s="9">
        <v>439342399</v>
      </c>
      <c r="K38" s="4">
        <v>446236282</v>
      </c>
      <c r="L38" s="7">
        <v>473589341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261400</v>
      </c>
      <c r="H40" s="66">
        <v>261400</v>
      </c>
      <c r="I40" s="10">
        <v>423383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51997678</v>
      </c>
      <c r="D41" s="69">
        <f aca="true" t="shared" si="3" ref="D41:L41">SUM(D37:D40)</f>
        <v>-337199851</v>
      </c>
      <c r="E41" s="70">
        <f t="shared" si="3"/>
        <v>-613071065</v>
      </c>
      <c r="F41" s="71">
        <f t="shared" si="3"/>
        <v>508321251</v>
      </c>
      <c r="G41" s="69">
        <f t="shared" si="3"/>
        <v>469001786</v>
      </c>
      <c r="H41" s="70">
        <f t="shared" si="3"/>
        <v>469001786</v>
      </c>
      <c r="I41" s="72">
        <f t="shared" si="3"/>
        <v>76749245</v>
      </c>
      <c r="J41" s="73">
        <f t="shared" si="3"/>
        <v>715457766</v>
      </c>
      <c r="K41" s="69">
        <f t="shared" si="3"/>
        <v>864651932</v>
      </c>
      <c r="L41" s="70">
        <f t="shared" si="3"/>
        <v>987044888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51997678</v>
      </c>
      <c r="D43" s="79">
        <f aca="true" t="shared" si="4" ref="D43:L43">+D41-D42</f>
        <v>-337199851</v>
      </c>
      <c r="E43" s="80">
        <f t="shared" si="4"/>
        <v>-613071065</v>
      </c>
      <c r="F43" s="81">
        <f t="shared" si="4"/>
        <v>508321251</v>
      </c>
      <c r="G43" s="79">
        <f t="shared" si="4"/>
        <v>469001786</v>
      </c>
      <c r="H43" s="80">
        <f t="shared" si="4"/>
        <v>469001786</v>
      </c>
      <c r="I43" s="82">
        <f t="shared" si="4"/>
        <v>76749245</v>
      </c>
      <c r="J43" s="83">
        <f t="shared" si="4"/>
        <v>715457766</v>
      </c>
      <c r="K43" s="79">
        <f t="shared" si="4"/>
        <v>864651932</v>
      </c>
      <c r="L43" s="80">
        <f t="shared" si="4"/>
        <v>987044888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51997678</v>
      </c>
      <c r="D45" s="69">
        <f aca="true" t="shared" si="5" ref="D45:L45">SUM(D43:D44)</f>
        <v>-337199851</v>
      </c>
      <c r="E45" s="70">
        <f t="shared" si="5"/>
        <v>-613071065</v>
      </c>
      <c r="F45" s="71">
        <f t="shared" si="5"/>
        <v>508321251</v>
      </c>
      <c r="G45" s="69">
        <f t="shared" si="5"/>
        <v>469001786</v>
      </c>
      <c r="H45" s="70">
        <f t="shared" si="5"/>
        <v>469001786</v>
      </c>
      <c r="I45" s="72">
        <f t="shared" si="5"/>
        <v>76749245</v>
      </c>
      <c r="J45" s="73">
        <f t="shared" si="5"/>
        <v>715457766</v>
      </c>
      <c r="K45" s="69">
        <f t="shared" si="5"/>
        <v>864651932</v>
      </c>
      <c r="L45" s="70">
        <f t="shared" si="5"/>
        <v>987044888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-4438202</v>
      </c>
      <c r="F46" s="8">
        <v>0</v>
      </c>
      <c r="G46" s="4">
        <v>0</v>
      </c>
      <c r="H46" s="38">
        <v>0</v>
      </c>
      <c r="I46" s="8">
        <v>4438202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51997678</v>
      </c>
      <c r="D47" s="89">
        <f aca="true" t="shared" si="6" ref="D47:L47">SUM(D45:D46)</f>
        <v>-337199851</v>
      </c>
      <c r="E47" s="90">
        <f t="shared" si="6"/>
        <v>-617509267</v>
      </c>
      <c r="F47" s="91">
        <f t="shared" si="6"/>
        <v>508321251</v>
      </c>
      <c r="G47" s="89">
        <f t="shared" si="6"/>
        <v>469001786</v>
      </c>
      <c r="H47" s="92">
        <f t="shared" si="6"/>
        <v>469001786</v>
      </c>
      <c r="I47" s="93">
        <f t="shared" si="6"/>
        <v>81187447</v>
      </c>
      <c r="J47" s="94">
        <f t="shared" si="6"/>
        <v>715457766</v>
      </c>
      <c r="K47" s="89">
        <f t="shared" si="6"/>
        <v>864651932</v>
      </c>
      <c r="L47" s="95">
        <f t="shared" si="6"/>
        <v>987044888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68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214713798</v>
      </c>
      <c r="D5" s="4">
        <v>232285813</v>
      </c>
      <c r="E5" s="5">
        <v>279938486</v>
      </c>
      <c r="F5" s="6">
        <v>310713683</v>
      </c>
      <c r="G5" s="4">
        <v>310713683</v>
      </c>
      <c r="H5" s="7">
        <v>310713683</v>
      </c>
      <c r="I5" s="8">
        <v>307914175</v>
      </c>
      <c r="J5" s="6">
        <v>341427219</v>
      </c>
      <c r="K5" s="4">
        <v>358498580</v>
      </c>
      <c r="L5" s="7">
        <v>380008495</v>
      </c>
    </row>
    <row r="6" spans="1:12" ht="12.75">
      <c r="A6" s="28" t="s">
        <v>22</v>
      </c>
      <c r="B6" s="29" t="s">
        <v>21</v>
      </c>
      <c r="C6" s="4">
        <v>577542335</v>
      </c>
      <c r="D6" s="4">
        <v>675672713</v>
      </c>
      <c r="E6" s="7">
        <v>653215383</v>
      </c>
      <c r="F6" s="9">
        <v>696438507</v>
      </c>
      <c r="G6" s="4">
        <v>693019351</v>
      </c>
      <c r="H6" s="7">
        <v>693019351</v>
      </c>
      <c r="I6" s="30">
        <v>626597816</v>
      </c>
      <c r="J6" s="9">
        <v>817904673</v>
      </c>
      <c r="K6" s="4">
        <v>858799907</v>
      </c>
      <c r="L6" s="7">
        <v>918925866</v>
      </c>
    </row>
    <row r="7" spans="1:12" ht="12.75">
      <c r="A7" s="31" t="s">
        <v>23</v>
      </c>
      <c r="B7" s="29" t="s">
        <v>21</v>
      </c>
      <c r="C7" s="4">
        <v>164462424</v>
      </c>
      <c r="D7" s="4">
        <v>135672059</v>
      </c>
      <c r="E7" s="7">
        <v>113250459</v>
      </c>
      <c r="F7" s="9">
        <v>110480662</v>
      </c>
      <c r="G7" s="4">
        <v>147304303</v>
      </c>
      <c r="H7" s="7">
        <v>147304303</v>
      </c>
      <c r="I7" s="10">
        <v>157680718</v>
      </c>
      <c r="J7" s="9">
        <v>163292035</v>
      </c>
      <c r="K7" s="4">
        <v>171456637</v>
      </c>
      <c r="L7" s="7">
        <v>181935871</v>
      </c>
    </row>
    <row r="8" spans="1:12" ht="12.75">
      <c r="A8" s="31" t="s">
        <v>24</v>
      </c>
      <c r="B8" s="29" t="s">
        <v>21</v>
      </c>
      <c r="C8" s="4">
        <v>95236587</v>
      </c>
      <c r="D8" s="4">
        <v>80092822</v>
      </c>
      <c r="E8" s="7">
        <v>110816393</v>
      </c>
      <c r="F8" s="9">
        <v>117417787</v>
      </c>
      <c r="G8" s="4">
        <v>117417787</v>
      </c>
      <c r="H8" s="7">
        <v>117417787</v>
      </c>
      <c r="I8" s="10">
        <v>119390501</v>
      </c>
      <c r="J8" s="9">
        <v>121066791</v>
      </c>
      <c r="K8" s="4">
        <v>127120132</v>
      </c>
      <c r="L8" s="7">
        <v>134747339</v>
      </c>
    </row>
    <row r="9" spans="1:12" ht="12.75">
      <c r="A9" s="31" t="s">
        <v>25</v>
      </c>
      <c r="B9" s="29" t="s">
        <v>21</v>
      </c>
      <c r="C9" s="4">
        <v>77509441</v>
      </c>
      <c r="D9" s="4">
        <v>56835670</v>
      </c>
      <c r="E9" s="32">
        <v>88785654</v>
      </c>
      <c r="F9" s="33">
        <v>94794630</v>
      </c>
      <c r="G9" s="34">
        <v>94794630</v>
      </c>
      <c r="H9" s="32">
        <v>94794630</v>
      </c>
      <c r="I9" s="35">
        <v>97021509</v>
      </c>
      <c r="J9" s="36">
        <v>97409523</v>
      </c>
      <c r="K9" s="34">
        <v>102279999</v>
      </c>
      <c r="L9" s="32">
        <v>108416800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7918136</v>
      </c>
      <c r="D11" s="4">
        <v>7278218</v>
      </c>
      <c r="E11" s="7">
        <v>22343382</v>
      </c>
      <c r="F11" s="9">
        <v>8591559</v>
      </c>
      <c r="G11" s="4">
        <v>8135910</v>
      </c>
      <c r="H11" s="7">
        <v>8135910</v>
      </c>
      <c r="I11" s="10">
        <v>27207094</v>
      </c>
      <c r="J11" s="9">
        <v>8624065</v>
      </c>
      <c r="K11" s="4">
        <v>9055269</v>
      </c>
      <c r="L11" s="7">
        <v>9598585</v>
      </c>
    </row>
    <row r="12" spans="1:12" ht="12.75">
      <c r="A12" s="28" t="s">
        <v>27</v>
      </c>
      <c r="B12" s="37"/>
      <c r="C12" s="4">
        <v>12517428</v>
      </c>
      <c r="D12" s="4">
        <v>4505489</v>
      </c>
      <c r="E12" s="7">
        <v>4826322</v>
      </c>
      <c r="F12" s="9">
        <v>4040869</v>
      </c>
      <c r="G12" s="4">
        <v>4040869</v>
      </c>
      <c r="H12" s="7">
        <v>4040869</v>
      </c>
      <c r="I12" s="10">
        <v>4892532</v>
      </c>
      <c r="J12" s="9">
        <v>4040869</v>
      </c>
      <c r="K12" s="4">
        <v>4242913</v>
      </c>
      <c r="L12" s="7">
        <v>4455058</v>
      </c>
    </row>
    <row r="13" spans="1:12" ht="12.75">
      <c r="A13" s="28" t="s">
        <v>28</v>
      </c>
      <c r="B13" s="37"/>
      <c r="C13" s="4">
        <v>7155898</v>
      </c>
      <c r="D13" s="4">
        <v>10329850</v>
      </c>
      <c r="E13" s="7">
        <v>10594238</v>
      </c>
      <c r="F13" s="9">
        <v>13217750</v>
      </c>
      <c r="G13" s="4">
        <v>9779921</v>
      </c>
      <c r="H13" s="7">
        <v>9779921</v>
      </c>
      <c r="I13" s="10">
        <v>8014550</v>
      </c>
      <c r="J13" s="9">
        <v>9779921</v>
      </c>
      <c r="K13" s="4">
        <v>10268917</v>
      </c>
      <c r="L13" s="7">
        <v>8557431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5205647</v>
      </c>
      <c r="D15" s="4">
        <v>3605936</v>
      </c>
      <c r="E15" s="7">
        <v>9097180</v>
      </c>
      <c r="F15" s="9">
        <v>6680829</v>
      </c>
      <c r="G15" s="4">
        <v>8090280</v>
      </c>
      <c r="H15" s="7">
        <v>8090280</v>
      </c>
      <c r="I15" s="10">
        <v>8651902</v>
      </c>
      <c r="J15" s="9">
        <v>8094823</v>
      </c>
      <c r="K15" s="4">
        <v>8499563</v>
      </c>
      <c r="L15" s="7">
        <v>8672923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50153</v>
      </c>
      <c r="F16" s="9">
        <v>46433</v>
      </c>
      <c r="G16" s="4">
        <v>35999</v>
      </c>
      <c r="H16" s="7">
        <v>35999</v>
      </c>
      <c r="I16" s="10">
        <v>33882</v>
      </c>
      <c r="J16" s="9">
        <v>37300</v>
      </c>
      <c r="K16" s="4">
        <v>39165</v>
      </c>
      <c r="L16" s="7">
        <v>41515</v>
      </c>
    </row>
    <row r="17" spans="1:12" ht="12.75">
      <c r="A17" s="31" t="s">
        <v>32</v>
      </c>
      <c r="B17" s="29"/>
      <c r="C17" s="4">
        <v>0</v>
      </c>
      <c r="D17" s="4">
        <v>0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204521730</v>
      </c>
      <c r="D18" s="4">
        <v>81368944</v>
      </c>
      <c r="E18" s="7">
        <v>353934158</v>
      </c>
      <c r="F18" s="9">
        <v>343476001</v>
      </c>
      <c r="G18" s="4">
        <v>337930608</v>
      </c>
      <c r="H18" s="7">
        <v>337930608</v>
      </c>
      <c r="I18" s="10">
        <v>384990911</v>
      </c>
      <c r="J18" s="9">
        <v>380142000</v>
      </c>
      <c r="K18" s="4">
        <v>399149100</v>
      </c>
      <c r="L18" s="7">
        <v>420766427</v>
      </c>
    </row>
    <row r="19" spans="1:12" ht="12.75">
      <c r="A19" s="28" t="s">
        <v>34</v>
      </c>
      <c r="B19" s="37" t="s">
        <v>21</v>
      </c>
      <c r="C19" s="4">
        <v>16521989</v>
      </c>
      <c r="D19" s="4">
        <v>12805337</v>
      </c>
      <c r="E19" s="32">
        <v>8779451</v>
      </c>
      <c r="F19" s="33">
        <v>36455005</v>
      </c>
      <c r="G19" s="34">
        <v>26449182</v>
      </c>
      <c r="H19" s="32">
        <v>26449182</v>
      </c>
      <c r="I19" s="35">
        <v>25321795</v>
      </c>
      <c r="J19" s="36">
        <v>27258042</v>
      </c>
      <c r="K19" s="34">
        <v>28620941</v>
      </c>
      <c r="L19" s="32">
        <v>29475699</v>
      </c>
    </row>
    <row r="20" spans="1:12" ht="12.75">
      <c r="A20" s="28" t="s">
        <v>35</v>
      </c>
      <c r="B20" s="37"/>
      <c r="C20" s="4">
        <v>769797</v>
      </c>
      <c r="D20" s="4">
        <v>3559453</v>
      </c>
      <c r="E20" s="7">
        <v>0</v>
      </c>
      <c r="F20" s="9">
        <v>0</v>
      </c>
      <c r="G20" s="4">
        <v>0</v>
      </c>
      <c r="H20" s="38">
        <v>0</v>
      </c>
      <c r="I20" s="10">
        <v>0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1384075210</v>
      </c>
      <c r="D21" s="41">
        <f t="shared" si="0"/>
        <v>1304012304</v>
      </c>
      <c r="E21" s="42">
        <f t="shared" si="0"/>
        <v>1655631259</v>
      </c>
      <c r="F21" s="43">
        <f t="shared" si="0"/>
        <v>1742353715</v>
      </c>
      <c r="G21" s="41">
        <f t="shared" si="0"/>
        <v>1757712523</v>
      </c>
      <c r="H21" s="44">
        <f t="shared" si="0"/>
        <v>1757712523</v>
      </c>
      <c r="I21" s="45">
        <f t="shared" si="0"/>
        <v>1767717385</v>
      </c>
      <c r="J21" s="46">
        <f t="shared" si="0"/>
        <v>1979077261</v>
      </c>
      <c r="K21" s="41">
        <f t="shared" si="0"/>
        <v>2078031123</v>
      </c>
      <c r="L21" s="42">
        <f t="shared" si="0"/>
        <v>2205602009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489601018</v>
      </c>
      <c r="D24" s="4">
        <v>495757372</v>
      </c>
      <c r="E24" s="7">
        <v>545569088</v>
      </c>
      <c r="F24" s="8">
        <v>535785578</v>
      </c>
      <c r="G24" s="4">
        <v>554983481</v>
      </c>
      <c r="H24" s="30">
        <v>554983481</v>
      </c>
      <c r="I24" s="10">
        <v>574746400</v>
      </c>
      <c r="J24" s="9">
        <v>600528152</v>
      </c>
      <c r="K24" s="4">
        <v>631815013</v>
      </c>
      <c r="L24" s="7">
        <v>681961715</v>
      </c>
    </row>
    <row r="25" spans="1:12" ht="12.75">
      <c r="A25" s="31" t="s">
        <v>39</v>
      </c>
      <c r="B25" s="29"/>
      <c r="C25" s="4">
        <v>18453107</v>
      </c>
      <c r="D25" s="4">
        <v>20389056</v>
      </c>
      <c r="E25" s="7">
        <v>22972886</v>
      </c>
      <c r="F25" s="9">
        <v>24158882</v>
      </c>
      <c r="G25" s="4">
        <v>23043458</v>
      </c>
      <c r="H25" s="7">
        <v>23043458</v>
      </c>
      <c r="I25" s="10">
        <v>21967407</v>
      </c>
      <c r="J25" s="9">
        <v>24195633</v>
      </c>
      <c r="K25" s="4">
        <v>25405417</v>
      </c>
      <c r="L25" s="7">
        <v>26777307</v>
      </c>
    </row>
    <row r="26" spans="1:12" ht="12.75">
      <c r="A26" s="31" t="s">
        <v>40</v>
      </c>
      <c r="B26" s="29" t="s">
        <v>41</v>
      </c>
      <c r="C26" s="4">
        <v>542782561</v>
      </c>
      <c r="D26" s="4">
        <v>100303930</v>
      </c>
      <c r="E26" s="7">
        <v>35384531</v>
      </c>
      <c r="F26" s="9">
        <v>163945904</v>
      </c>
      <c r="G26" s="4">
        <v>163945904</v>
      </c>
      <c r="H26" s="7">
        <v>163945904</v>
      </c>
      <c r="I26" s="10">
        <v>91774278</v>
      </c>
      <c r="J26" s="9">
        <v>174245110</v>
      </c>
      <c r="K26" s="4">
        <v>183654346</v>
      </c>
      <c r="L26" s="7">
        <v>180053280</v>
      </c>
    </row>
    <row r="27" spans="1:12" ht="12.75">
      <c r="A27" s="31" t="s">
        <v>42</v>
      </c>
      <c r="B27" s="29" t="s">
        <v>21</v>
      </c>
      <c r="C27" s="4">
        <v>459333668</v>
      </c>
      <c r="D27" s="4">
        <v>472110422</v>
      </c>
      <c r="E27" s="7">
        <v>449694990</v>
      </c>
      <c r="F27" s="8">
        <v>525578232</v>
      </c>
      <c r="G27" s="4">
        <v>472144801</v>
      </c>
      <c r="H27" s="30">
        <v>472144801</v>
      </c>
      <c r="I27" s="10">
        <v>369427700</v>
      </c>
      <c r="J27" s="9">
        <v>491981910</v>
      </c>
      <c r="K27" s="4">
        <v>518228725</v>
      </c>
      <c r="L27" s="7">
        <v>546213074</v>
      </c>
    </row>
    <row r="28" spans="1:12" ht="12.75">
      <c r="A28" s="31" t="s">
        <v>43</v>
      </c>
      <c r="B28" s="29"/>
      <c r="C28" s="4">
        <v>66141054</v>
      </c>
      <c r="D28" s="4">
        <v>65783550</v>
      </c>
      <c r="E28" s="7">
        <v>17571078</v>
      </c>
      <c r="F28" s="9">
        <v>225484</v>
      </c>
      <c r="G28" s="4">
        <v>5625484</v>
      </c>
      <c r="H28" s="7">
        <v>5625484</v>
      </c>
      <c r="I28" s="10">
        <v>34716328</v>
      </c>
      <c r="J28" s="9">
        <v>7000000</v>
      </c>
      <c r="K28" s="4">
        <v>7378000</v>
      </c>
      <c r="L28" s="7">
        <v>7776412</v>
      </c>
    </row>
    <row r="29" spans="1:12" ht="12.75">
      <c r="A29" s="31" t="s">
        <v>44</v>
      </c>
      <c r="B29" s="29" t="s">
        <v>21</v>
      </c>
      <c r="C29" s="4">
        <v>513530461</v>
      </c>
      <c r="D29" s="4">
        <v>558945739</v>
      </c>
      <c r="E29" s="7">
        <v>449143198</v>
      </c>
      <c r="F29" s="8">
        <v>520796142</v>
      </c>
      <c r="G29" s="4">
        <v>516296142</v>
      </c>
      <c r="H29" s="30">
        <v>516296142</v>
      </c>
      <c r="I29" s="10">
        <v>423037391</v>
      </c>
      <c r="J29" s="9">
        <v>596993229</v>
      </c>
      <c r="K29" s="4">
        <v>629230863</v>
      </c>
      <c r="L29" s="7">
        <v>673277024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89189179</v>
      </c>
      <c r="F30" s="9">
        <v>91203412</v>
      </c>
      <c r="G30" s="4">
        <v>91195928</v>
      </c>
      <c r="H30" s="7">
        <v>91195928</v>
      </c>
      <c r="I30" s="10">
        <v>103199789</v>
      </c>
      <c r="J30" s="9">
        <v>97133535</v>
      </c>
      <c r="K30" s="4">
        <v>102370602</v>
      </c>
      <c r="L30" s="7">
        <v>107898615</v>
      </c>
    </row>
    <row r="31" spans="1:12" ht="12.75">
      <c r="A31" s="31" t="s">
        <v>47</v>
      </c>
      <c r="B31" s="29"/>
      <c r="C31" s="4">
        <v>197677554</v>
      </c>
      <c r="D31" s="4">
        <v>61245745</v>
      </c>
      <c r="E31" s="7">
        <v>246944216</v>
      </c>
      <c r="F31" s="8">
        <v>164714531</v>
      </c>
      <c r="G31" s="4">
        <v>262413560</v>
      </c>
      <c r="H31" s="30">
        <v>262413560</v>
      </c>
      <c r="I31" s="10">
        <v>216051429</v>
      </c>
      <c r="J31" s="9">
        <v>229707184</v>
      </c>
      <c r="K31" s="4">
        <v>241919339</v>
      </c>
      <c r="L31" s="7">
        <v>243027064</v>
      </c>
    </row>
    <row r="32" spans="1:12" ht="12.75">
      <c r="A32" s="31" t="s">
        <v>33</v>
      </c>
      <c r="B32" s="29"/>
      <c r="C32" s="4">
        <v>0</v>
      </c>
      <c r="D32" s="4">
        <v>0</v>
      </c>
      <c r="E32" s="7">
        <v>2015399</v>
      </c>
      <c r="F32" s="9">
        <v>25994341</v>
      </c>
      <c r="G32" s="4">
        <v>22945341</v>
      </c>
      <c r="H32" s="7">
        <v>22945341</v>
      </c>
      <c r="I32" s="10">
        <v>855114</v>
      </c>
      <c r="J32" s="9">
        <v>1416860</v>
      </c>
      <c r="K32" s="4">
        <v>1493250</v>
      </c>
      <c r="L32" s="7">
        <v>1573886</v>
      </c>
    </row>
    <row r="33" spans="1:12" ht="12.75">
      <c r="A33" s="31" t="s">
        <v>48</v>
      </c>
      <c r="B33" s="29" t="s">
        <v>49</v>
      </c>
      <c r="C33" s="4">
        <v>277363532</v>
      </c>
      <c r="D33" s="4">
        <v>318290114</v>
      </c>
      <c r="E33" s="7">
        <v>420830300</v>
      </c>
      <c r="F33" s="8">
        <v>185832525</v>
      </c>
      <c r="G33" s="4">
        <v>212739869</v>
      </c>
      <c r="H33" s="7">
        <v>212739869</v>
      </c>
      <c r="I33" s="10">
        <v>315563184</v>
      </c>
      <c r="J33" s="9">
        <v>209433748</v>
      </c>
      <c r="K33" s="4">
        <v>220486053</v>
      </c>
      <c r="L33" s="7">
        <v>233171780</v>
      </c>
    </row>
    <row r="34" spans="1:12" ht="12.75">
      <c r="A34" s="28" t="s">
        <v>50</v>
      </c>
      <c r="B34" s="37"/>
      <c r="C34" s="4">
        <v>3472031</v>
      </c>
      <c r="D34" s="4">
        <v>0</v>
      </c>
      <c r="E34" s="7">
        <v>12672571</v>
      </c>
      <c r="F34" s="9">
        <v>2000</v>
      </c>
      <c r="G34" s="4">
        <v>1000</v>
      </c>
      <c r="H34" s="7">
        <v>1000</v>
      </c>
      <c r="I34" s="10">
        <v>24331492</v>
      </c>
      <c r="J34" s="9">
        <v>1000</v>
      </c>
      <c r="K34" s="4">
        <v>1050</v>
      </c>
      <c r="L34" s="7">
        <v>1107</v>
      </c>
    </row>
    <row r="35" spans="1:12" ht="12.75">
      <c r="A35" s="50" t="s">
        <v>51</v>
      </c>
      <c r="B35" s="40"/>
      <c r="C35" s="41">
        <f>SUM(C24:C34)</f>
        <v>2568354986</v>
      </c>
      <c r="D35" s="41">
        <f aca="true" t="shared" si="1" ref="D35:L35">SUM(D24:D34)</f>
        <v>2092825928</v>
      </c>
      <c r="E35" s="42">
        <f t="shared" si="1"/>
        <v>2291987436</v>
      </c>
      <c r="F35" s="43">
        <f t="shared" si="1"/>
        <v>2238237031</v>
      </c>
      <c r="G35" s="41">
        <f t="shared" si="1"/>
        <v>2325334968</v>
      </c>
      <c r="H35" s="42">
        <f t="shared" si="1"/>
        <v>2325334968</v>
      </c>
      <c r="I35" s="45">
        <f t="shared" si="1"/>
        <v>2175670512</v>
      </c>
      <c r="J35" s="46">
        <f t="shared" si="1"/>
        <v>2432636361</v>
      </c>
      <c r="K35" s="41">
        <f t="shared" si="1"/>
        <v>2561982658</v>
      </c>
      <c r="L35" s="42">
        <f t="shared" si="1"/>
        <v>2701731264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-1184279776</v>
      </c>
      <c r="D37" s="57">
        <f aca="true" t="shared" si="2" ref="D37:L37">+D21-D35</f>
        <v>-788813624</v>
      </c>
      <c r="E37" s="58">
        <f t="shared" si="2"/>
        <v>-636356177</v>
      </c>
      <c r="F37" s="59">
        <f t="shared" si="2"/>
        <v>-495883316</v>
      </c>
      <c r="G37" s="57">
        <f t="shared" si="2"/>
        <v>-567622445</v>
      </c>
      <c r="H37" s="58">
        <f t="shared" si="2"/>
        <v>-567622445</v>
      </c>
      <c r="I37" s="60">
        <f t="shared" si="2"/>
        <v>-407953127</v>
      </c>
      <c r="J37" s="61">
        <f t="shared" si="2"/>
        <v>-453559100</v>
      </c>
      <c r="K37" s="57">
        <f t="shared" si="2"/>
        <v>-483951535</v>
      </c>
      <c r="L37" s="58">
        <f t="shared" si="2"/>
        <v>-496129255</v>
      </c>
    </row>
    <row r="38" spans="1:12" ht="21" customHeight="1">
      <c r="A38" s="62" t="s">
        <v>53</v>
      </c>
      <c r="B38" s="37" t="s">
        <v>54</v>
      </c>
      <c r="C38" s="4">
        <v>262979799</v>
      </c>
      <c r="D38" s="4">
        <v>446453372</v>
      </c>
      <c r="E38" s="7">
        <v>62175538</v>
      </c>
      <c r="F38" s="9">
        <v>30058000</v>
      </c>
      <c r="G38" s="4">
        <v>110532800</v>
      </c>
      <c r="H38" s="7">
        <v>110532800</v>
      </c>
      <c r="I38" s="10">
        <v>124157958</v>
      </c>
      <c r="J38" s="9">
        <v>36983000</v>
      </c>
      <c r="K38" s="4">
        <v>38832150</v>
      </c>
      <c r="L38" s="7">
        <v>40929086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0</v>
      </c>
      <c r="G39" s="34">
        <v>0</v>
      </c>
      <c r="H39" s="32">
        <v>0</v>
      </c>
      <c r="I39" s="35">
        <v>0</v>
      </c>
      <c r="J39" s="36">
        <v>8006000</v>
      </c>
      <c r="K39" s="34">
        <v>8406300</v>
      </c>
      <c r="L39" s="32">
        <v>8860240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140580745</v>
      </c>
      <c r="F40" s="64">
        <v>38521</v>
      </c>
      <c r="G40" s="65">
        <v>88521</v>
      </c>
      <c r="H40" s="66">
        <v>88521</v>
      </c>
      <c r="I40" s="10">
        <v>698248</v>
      </c>
      <c r="J40" s="67">
        <v>6586832</v>
      </c>
      <c r="K40" s="65">
        <v>6916174</v>
      </c>
      <c r="L40" s="66">
        <v>7289904</v>
      </c>
    </row>
    <row r="41" spans="1:12" ht="12.75">
      <c r="A41" s="68" t="s">
        <v>57</v>
      </c>
      <c r="B41" s="37"/>
      <c r="C41" s="69">
        <f>SUM(C37:C40)</f>
        <v>-921299977</v>
      </c>
      <c r="D41" s="69">
        <f aca="true" t="shared" si="3" ref="D41:L41">SUM(D37:D40)</f>
        <v>-342360252</v>
      </c>
      <c r="E41" s="70">
        <f t="shared" si="3"/>
        <v>-433599894</v>
      </c>
      <c r="F41" s="71">
        <f t="shared" si="3"/>
        <v>-465786795</v>
      </c>
      <c r="G41" s="69">
        <f t="shared" si="3"/>
        <v>-457001124</v>
      </c>
      <c r="H41" s="70">
        <f t="shared" si="3"/>
        <v>-457001124</v>
      </c>
      <c r="I41" s="72">
        <f t="shared" si="3"/>
        <v>-283096921</v>
      </c>
      <c r="J41" s="73">
        <f t="shared" si="3"/>
        <v>-401983268</v>
      </c>
      <c r="K41" s="69">
        <f t="shared" si="3"/>
        <v>-429796911</v>
      </c>
      <c r="L41" s="70">
        <f t="shared" si="3"/>
        <v>-439050025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-921299977</v>
      </c>
      <c r="D43" s="79">
        <f aca="true" t="shared" si="4" ref="D43:L43">+D41-D42</f>
        <v>-342360252</v>
      </c>
      <c r="E43" s="80">
        <f t="shared" si="4"/>
        <v>-433599894</v>
      </c>
      <c r="F43" s="81">
        <f t="shared" si="4"/>
        <v>-465786795</v>
      </c>
      <c r="G43" s="79">
        <f t="shared" si="4"/>
        <v>-457001124</v>
      </c>
      <c r="H43" s="80">
        <f t="shared" si="4"/>
        <v>-457001124</v>
      </c>
      <c r="I43" s="82">
        <f t="shared" si="4"/>
        <v>-283096921</v>
      </c>
      <c r="J43" s="83">
        <f t="shared" si="4"/>
        <v>-401983268</v>
      </c>
      <c r="K43" s="79">
        <f t="shared" si="4"/>
        <v>-429796911</v>
      </c>
      <c r="L43" s="80">
        <f t="shared" si="4"/>
        <v>-439050025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-921299977</v>
      </c>
      <c r="D45" s="69">
        <f aca="true" t="shared" si="5" ref="D45:L45">SUM(D43:D44)</f>
        <v>-342360252</v>
      </c>
      <c r="E45" s="70">
        <f t="shared" si="5"/>
        <v>-433599894</v>
      </c>
      <c r="F45" s="71">
        <f t="shared" si="5"/>
        <v>-465786795</v>
      </c>
      <c r="G45" s="69">
        <f t="shared" si="5"/>
        <v>-457001124</v>
      </c>
      <c r="H45" s="70">
        <f t="shared" si="5"/>
        <v>-457001124</v>
      </c>
      <c r="I45" s="72">
        <f t="shared" si="5"/>
        <v>-283096921</v>
      </c>
      <c r="J45" s="73">
        <f t="shared" si="5"/>
        <v>-401983268</v>
      </c>
      <c r="K45" s="69">
        <f t="shared" si="5"/>
        <v>-429796911</v>
      </c>
      <c r="L45" s="70">
        <f t="shared" si="5"/>
        <v>-439050025</v>
      </c>
    </row>
    <row r="46" spans="1:12" ht="12.75">
      <c r="A46" s="85" t="s">
        <v>62</v>
      </c>
      <c r="B46" s="37" t="s">
        <v>63</v>
      </c>
      <c r="C46" s="63">
        <v>29936451</v>
      </c>
      <c r="D46" s="63">
        <v>-41219977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-891363526</v>
      </c>
      <c r="D47" s="89">
        <f aca="true" t="shared" si="6" ref="D47:L47">SUM(D45:D46)</f>
        <v>-383580229</v>
      </c>
      <c r="E47" s="90">
        <f t="shared" si="6"/>
        <v>-433599894</v>
      </c>
      <c r="F47" s="91">
        <f t="shared" si="6"/>
        <v>-465786795</v>
      </c>
      <c r="G47" s="89">
        <f t="shared" si="6"/>
        <v>-457001124</v>
      </c>
      <c r="H47" s="92">
        <f t="shared" si="6"/>
        <v>-457001124</v>
      </c>
      <c r="I47" s="93">
        <f t="shared" si="6"/>
        <v>-283096921</v>
      </c>
      <c r="J47" s="94">
        <f t="shared" si="6"/>
        <v>-401983268</v>
      </c>
      <c r="K47" s="89">
        <f t="shared" si="6"/>
        <v>-429796911</v>
      </c>
      <c r="L47" s="95">
        <f t="shared" si="6"/>
        <v>-439050025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371074000</v>
      </c>
      <c r="D5" s="4">
        <v>400905693</v>
      </c>
      <c r="E5" s="5">
        <v>442664785</v>
      </c>
      <c r="F5" s="6">
        <v>474453400</v>
      </c>
      <c r="G5" s="4">
        <v>21279000</v>
      </c>
      <c r="H5" s="7">
        <v>21279000</v>
      </c>
      <c r="I5" s="8">
        <v>477137971</v>
      </c>
      <c r="J5" s="6">
        <v>520379700</v>
      </c>
      <c r="K5" s="4">
        <v>556806200</v>
      </c>
      <c r="L5" s="7">
        <v>584646600</v>
      </c>
    </row>
    <row r="6" spans="1:12" ht="12.75">
      <c r="A6" s="28" t="s">
        <v>22</v>
      </c>
      <c r="B6" s="29" t="s">
        <v>21</v>
      </c>
      <c r="C6" s="4">
        <v>1330889000</v>
      </c>
      <c r="D6" s="4">
        <v>1506657693</v>
      </c>
      <c r="E6" s="7">
        <v>1346528926</v>
      </c>
      <c r="F6" s="9">
        <v>1579530100</v>
      </c>
      <c r="G6" s="4">
        <v>-135791500</v>
      </c>
      <c r="H6" s="7">
        <v>-135791500</v>
      </c>
      <c r="I6" s="30">
        <v>1362631040</v>
      </c>
      <c r="J6" s="9">
        <v>1573324400</v>
      </c>
      <c r="K6" s="4">
        <v>1696060400</v>
      </c>
      <c r="L6" s="7">
        <v>1800795700</v>
      </c>
    </row>
    <row r="7" spans="1:12" ht="12.75">
      <c r="A7" s="31" t="s">
        <v>23</v>
      </c>
      <c r="B7" s="29" t="s">
        <v>21</v>
      </c>
      <c r="C7" s="4">
        <v>235785000</v>
      </c>
      <c r="D7" s="4">
        <v>341832850</v>
      </c>
      <c r="E7" s="7">
        <v>373831154</v>
      </c>
      <c r="F7" s="9">
        <v>337842300</v>
      </c>
      <c r="G7" s="4">
        <v>28769400</v>
      </c>
      <c r="H7" s="7">
        <v>28769400</v>
      </c>
      <c r="I7" s="10">
        <v>417711784</v>
      </c>
      <c r="J7" s="9">
        <v>388298900</v>
      </c>
      <c r="K7" s="4">
        <v>415407600</v>
      </c>
      <c r="L7" s="7">
        <v>436156700</v>
      </c>
    </row>
    <row r="8" spans="1:12" ht="12.75">
      <c r="A8" s="31" t="s">
        <v>24</v>
      </c>
      <c r="B8" s="29" t="s">
        <v>21</v>
      </c>
      <c r="C8" s="4">
        <v>82541090</v>
      </c>
      <c r="D8" s="4">
        <v>81746919</v>
      </c>
      <c r="E8" s="7">
        <v>92823407</v>
      </c>
      <c r="F8" s="9">
        <v>99625200</v>
      </c>
      <c r="G8" s="4">
        <v>24330000</v>
      </c>
      <c r="H8" s="7">
        <v>24330000</v>
      </c>
      <c r="I8" s="10">
        <v>100463245</v>
      </c>
      <c r="J8" s="9">
        <v>101068000</v>
      </c>
      <c r="K8" s="4">
        <v>108091600</v>
      </c>
      <c r="L8" s="7">
        <v>113481000</v>
      </c>
    </row>
    <row r="9" spans="1:12" ht="12.75">
      <c r="A9" s="31" t="s">
        <v>25</v>
      </c>
      <c r="B9" s="29" t="s">
        <v>21</v>
      </c>
      <c r="C9" s="4">
        <v>68478000</v>
      </c>
      <c r="D9" s="4">
        <v>73580195</v>
      </c>
      <c r="E9" s="32">
        <v>98094965</v>
      </c>
      <c r="F9" s="33">
        <v>80371500</v>
      </c>
      <c r="G9" s="34">
        <v>4000000</v>
      </c>
      <c r="H9" s="32">
        <v>4000000</v>
      </c>
      <c r="I9" s="35">
        <v>85041936</v>
      </c>
      <c r="J9" s="36">
        <v>113268300</v>
      </c>
      <c r="K9" s="34">
        <v>121189100</v>
      </c>
      <c r="L9" s="32">
        <v>127248500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9023445</v>
      </c>
      <c r="D11" s="4">
        <v>11111230</v>
      </c>
      <c r="E11" s="7">
        <v>6793353</v>
      </c>
      <c r="F11" s="9">
        <v>8448800</v>
      </c>
      <c r="G11" s="4">
        <v>149800</v>
      </c>
      <c r="H11" s="7">
        <v>149800</v>
      </c>
      <c r="I11" s="10">
        <v>7416278</v>
      </c>
      <c r="J11" s="9">
        <v>10802300</v>
      </c>
      <c r="K11" s="4">
        <v>11211800</v>
      </c>
      <c r="L11" s="7">
        <v>11682200</v>
      </c>
    </row>
    <row r="12" spans="1:12" ht="12.75">
      <c r="A12" s="28" t="s">
        <v>27</v>
      </c>
      <c r="B12" s="37"/>
      <c r="C12" s="4">
        <v>32411106</v>
      </c>
      <c r="D12" s="4">
        <v>60875363</v>
      </c>
      <c r="E12" s="7">
        <v>76055871</v>
      </c>
      <c r="F12" s="9">
        <v>55000000</v>
      </c>
      <c r="G12" s="4">
        <v>0</v>
      </c>
      <c r="H12" s="7">
        <v>0</v>
      </c>
      <c r="I12" s="10">
        <v>27999016</v>
      </c>
      <c r="J12" s="9">
        <v>58000000</v>
      </c>
      <c r="K12" s="4">
        <v>60000000</v>
      </c>
      <c r="L12" s="7">
        <v>65000000</v>
      </c>
    </row>
    <row r="13" spans="1:12" ht="12.75">
      <c r="A13" s="28" t="s">
        <v>28</v>
      </c>
      <c r="B13" s="37"/>
      <c r="C13" s="4">
        <v>2221000</v>
      </c>
      <c r="D13" s="4">
        <v>45202</v>
      </c>
      <c r="E13" s="7">
        <v>102819</v>
      </c>
      <c r="F13" s="9">
        <v>55700</v>
      </c>
      <c r="G13" s="4">
        <v>30000</v>
      </c>
      <c r="H13" s="7">
        <v>30000</v>
      </c>
      <c r="I13" s="10">
        <v>129852</v>
      </c>
      <c r="J13" s="9">
        <v>108700</v>
      </c>
      <c r="K13" s="4">
        <v>112700</v>
      </c>
      <c r="L13" s="7">
        <v>117200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14460605</v>
      </c>
      <c r="D15" s="4">
        <v>14325913</v>
      </c>
      <c r="E15" s="7">
        <v>13508345</v>
      </c>
      <c r="F15" s="9">
        <v>7485200</v>
      </c>
      <c r="G15" s="4">
        <v>213000</v>
      </c>
      <c r="H15" s="7">
        <v>213000</v>
      </c>
      <c r="I15" s="10">
        <v>90855780</v>
      </c>
      <c r="J15" s="9">
        <v>7980600</v>
      </c>
      <c r="K15" s="4">
        <v>8259700</v>
      </c>
      <c r="L15" s="7">
        <v>8590200</v>
      </c>
    </row>
    <row r="16" spans="1:12" ht="12.75">
      <c r="A16" s="28" t="s">
        <v>31</v>
      </c>
      <c r="B16" s="37"/>
      <c r="C16" s="4">
        <v>3398576</v>
      </c>
      <c r="D16" s="4">
        <v>3830585</v>
      </c>
      <c r="E16" s="7">
        <v>3755676</v>
      </c>
      <c r="F16" s="9">
        <v>3807500</v>
      </c>
      <c r="G16" s="4">
        <v>-500000</v>
      </c>
      <c r="H16" s="7">
        <v>-500000</v>
      </c>
      <c r="I16" s="10">
        <v>3773129</v>
      </c>
      <c r="J16" s="9">
        <v>3406700</v>
      </c>
      <c r="K16" s="4">
        <v>3526000</v>
      </c>
      <c r="L16" s="7">
        <v>3667000</v>
      </c>
    </row>
    <row r="17" spans="1:12" ht="12.75">
      <c r="A17" s="31" t="s">
        <v>32</v>
      </c>
      <c r="B17" s="29"/>
      <c r="C17" s="4">
        <v>6249887</v>
      </c>
      <c r="D17" s="4">
        <v>6594664</v>
      </c>
      <c r="E17" s="7">
        <v>6356294</v>
      </c>
      <c r="F17" s="9">
        <v>7796500</v>
      </c>
      <c r="G17" s="4">
        <v>-2000000</v>
      </c>
      <c r="H17" s="7">
        <v>-2000000</v>
      </c>
      <c r="I17" s="10">
        <v>6406951</v>
      </c>
      <c r="J17" s="9">
        <v>5970400</v>
      </c>
      <c r="K17" s="4">
        <v>6179400</v>
      </c>
      <c r="L17" s="7">
        <v>6426500</v>
      </c>
    </row>
    <row r="18" spans="1:12" ht="12.75">
      <c r="A18" s="28" t="s">
        <v>33</v>
      </c>
      <c r="B18" s="37"/>
      <c r="C18" s="4">
        <v>270169523</v>
      </c>
      <c r="D18" s="4">
        <v>279991513</v>
      </c>
      <c r="E18" s="7">
        <v>328337555</v>
      </c>
      <c r="F18" s="9">
        <v>364488300</v>
      </c>
      <c r="G18" s="4">
        <v>-2708000</v>
      </c>
      <c r="H18" s="7">
        <v>-2708000</v>
      </c>
      <c r="I18" s="10">
        <v>360177960</v>
      </c>
      <c r="J18" s="9">
        <v>390676000</v>
      </c>
      <c r="K18" s="4">
        <v>419116000</v>
      </c>
      <c r="L18" s="7">
        <v>458058000</v>
      </c>
    </row>
    <row r="19" spans="1:12" ht="12.75">
      <c r="A19" s="28" t="s">
        <v>34</v>
      </c>
      <c r="B19" s="37" t="s">
        <v>21</v>
      </c>
      <c r="C19" s="4">
        <v>54394902</v>
      </c>
      <c r="D19" s="4">
        <v>117146033</v>
      </c>
      <c r="E19" s="32">
        <v>204390255</v>
      </c>
      <c r="F19" s="33">
        <v>43819000</v>
      </c>
      <c r="G19" s="34">
        <v>-4028600</v>
      </c>
      <c r="H19" s="32">
        <v>-4028600</v>
      </c>
      <c r="I19" s="35">
        <v>42638751</v>
      </c>
      <c r="J19" s="36">
        <v>35484100</v>
      </c>
      <c r="K19" s="34">
        <v>36811800</v>
      </c>
      <c r="L19" s="32">
        <v>38356900</v>
      </c>
    </row>
    <row r="20" spans="1:12" ht="12.75">
      <c r="A20" s="28" t="s">
        <v>35</v>
      </c>
      <c r="B20" s="37"/>
      <c r="C20" s="4">
        <v>15553385</v>
      </c>
      <c r="D20" s="4">
        <v>1368441</v>
      </c>
      <c r="E20" s="7">
        <v>0</v>
      </c>
      <c r="F20" s="9">
        <v>0</v>
      </c>
      <c r="G20" s="4">
        <v>759300</v>
      </c>
      <c r="H20" s="38">
        <v>759300</v>
      </c>
      <c r="I20" s="10">
        <v>394175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2496649519</v>
      </c>
      <c r="D21" s="41">
        <f t="shared" si="0"/>
        <v>2900012294</v>
      </c>
      <c r="E21" s="42">
        <f t="shared" si="0"/>
        <v>2993243405</v>
      </c>
      <c r="F21" s="43">
        <f t="shared" si="0"/>
        <v>3062723500</v>
      </c>
      <c r="G21" s="41">
        <f t="shared" si="0"/>
        <v>-65497600</v>
      </c>
      <c r="H21" s="44">
        <f t="shared" si="0"/>
        <v>-65497600</v>
      </c>
      <c r="I21" s="45">
        <f t="shared" si="0"/>
        <v>2982777868</v>
      </c>
      <c r="J21" s="46">
        <f t="shared" si="0"/>
        <v>3208768100</v>
      </c>
      <c r="K21" s="41">
        <f t="shared" si="0"/>
        <v>3442772300</v>
      </c>
      <c r="L21" s="42">
        <f t="shared" si="0"/>
        <v>3654226500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592773040</v>
      </c>
      <c r="D24" s="4">
        <v>644024835</v>
      </c>
      <c r="E24" s="7">
        <v>745356315</v>
      </c>
      <c r="F24" s="8">
        <v>812123200</v>
      </c>
      <c r="G24" s="4">
        <v>-9331600</v>
      </c>
      <c r="H24" s="30">
        <v>-9331600</v>
      </c>
      <c r="I24" s="10">
        <v>781951841</v>
      </c>
      <c r="J24" s="9">
        <v>859549700</v>
      </c>
      <c r="K24" s="4">
        <v>921962200</v>
      </c>
      <c r="L24" s="7">
        <v>994156900</v>
      </c>
    </row>
    <row r="25" spans="1:12" ht="12.75">
      <c r="A25" s="31" t="s">
        <v>39</v>
      </c>
      <c r="B25" s="29"/>
      <c r="C25" s="4">
        <v>23891059</v>
      </c>
      <c r="D25" s="4">
        <v>25542372</v>
      </c>
      <c r="E25" s="7">
        <v>29341692</v>
      </c>
      <c r="F25" s="9">
        <v>31880800</v>
      </c>
      <c r="G25" s="4">
        <v>-393100</v>
      </c>
      <c r="H25" s="7">
        <v>-393100</v>
      </c>
      <c r="I25" s="10">
        <v>30394989</v>
      </c>
      <c r="J25" s="9">
        <v>32403900</v>
      </c>
      <c r="K25" s="4">
        <v>34032600</v>
      </c>
      <c r="L25" s="7">
        <v>35743500</v>
      </c>
    </row>
    <row r="26" spans="1:12" ht="12.75">
      <c r="A26" s="31" t="s">
        <v>40</v>
      </c>
      <c r="B26" s="29" t="s">
        <v>41</v>
      </c>
      <c r="C26" s="4">
        <v>36646112</v>
      </c>
      <c r="D26" s="4">
        <v>8891011</v>
      </c>
      <c r="E26" s="7">
        <v>27153875</v>
      </c>
      <c r="F26" s="9">
        <v>26512500</v>
      </c>
      <c r="G26" s="4">
        <v>6434000</v>
      </c>
      <c r="H26" s="7">
        <v>6434000</v>
      </c>
      <c r="I26" s="10">
        <v>163733091</v>
      </c>
      <c r="J26" s="9">
        <v>31453900</v>
      </c>
      <c r="K26" s="4">
        <v>33026500</v>
      </c>
      <c r="L26" s="7">
        <v>34677900</v>
      </c>
    </row>
    <row r="27" spans="1:12" ht="12.75">
      <c r="A27" s="31" t="s">
        <v>42</v>
      </c>
      <c r="B27" s="29" t="s">
        <v>21</v>
      </c>
      <c r="C27" s="4">
        <v>351345981</v>
      </c>
      <c r="D27" s="4">
        <v>352389420</v>
      </c>
      <c r="E27" s="7">
        <v>355601867</v>
      </c>
      <c r="F27" s="8">
        <v>376066000</v>
      </c>
      <c r="G27" s="4">
        <v>56180400</v>
      </c>
      <c r="H27" s="30">
        <v>56180400</v>
      </c>
      <c r="I27" s="10">
        <v>461892562</v>
      </c>
      <c r="J27" s="9">
        <v>408531600</v>
      </c>
      <c r="K27" s="4">
        <v>446487700</v>
      </c>
      <c r="L27" s="7">
        <v>484885100</v>
      </c>
    </row>
    <row r="28" spans="1:12" ht="12.75">
      <c r="A28" s="31" t="s">
        <v>43</v>
      </c>
      <c r="B28" s="29"/>
      <c r="C28" s="4">
        <v>58693589</v>
      </c>
      <c r="D28" s="4">
        <v>68940376</v>
      </c>
      <c r="E28" s="7">
        <v>67690844</v>
      </c>
      <c r="F28" s="9">
        <v>67884000</v>
      </c>
      <c r="G28" s="4">
        <v>-17250400</v>
      </c>
      <c r="H28" s="7">
        <v>-17250400</v>
      </c>
      <c r="I28" s="10">
        <v>51286013</v>
      </c>
      <c r="J28" s="9">
        <v>70845700</v>
      </c>
      <c r="K28" s="4">
        <v>79420800</v>
      </c>
      <c r="L28" s="7">
        <v>86949600</v>
      </c>
    </row>
    <row r="29" spans="1:12" ht="12.75">
      <c r="A29" s="31" t="s">
        <v>44</v>
      </c>
      <c r="B29" s="29" t="s">
        <v>21</v>
      </c>
      <c r="C29" s="4">
        <v>1047811486</v>
      </c>
      <c r="D29" s="4">
        <v>1201342940</v>
      </c>
      <c r="E29" s="7">
        <v>927273710</v>
      </c>
      <c r="F29" s="8">
        <v>1000945200</v>
      </c>
      <c r="G29" s="4">
        <v>-25719500</v>
      </c>
      <c r="H29" s="30">
        <v>-25719500</v>
      </c>
      <c r="I29" s="10">
        <v>1014114313</v>
      </c>
      <c r="J29" s="9">
        <v>1096948600</v>
      </c>
      <c r="K29" s="4">
        <v>1153377700</v>
      </c>
      <c r="L29" s="7">
        <v>1201977100</v>
      </c>
    </row>
    <row r="30" spans="1:12" ht="12.75">
      <c r="A30" s="31" t="s">
        <v>45</v>
      </c>
      <c r="B30" s="29" t="s">
        <v>46</v>
      </c>
      <c r="C30" s="4">
        <v>142611179</v>
      </c>
      <c r="D30" s="4">
        <v>171286435</v>
      </c>
      <c r="E30" s="7">
        <v>106148973</v>
      </c>
      <c r="F30" s="9">
        <v>114232700</v>
      </c>
      <c r="G30" s="4">
        <v>8970200</v>
      </c>
      <c r="H30" s="7">
        <v>8970200</v>
      </c>
      <c r="I30" s="10">
        <v>109744165</v>
      </c>
      <c r="J30" s="9">
        <v>121110200</v>
      </c>
      <c r="K30" s="4">
        <v>124674600</v>
      </c>
      <c r="L30" s="7">
        <v>129660800</v>
      </c>
    </row>
    <row r="31" spans="1:12" ht="12.75">
      <c r="A31" s="31" t="s">
        <v>47</v>
      </c>
      <c r="B31" s="29"/>
      <c r="C31" s="4">
        <v>105528161</v>
      </c>
      <c r="D31" s="4">
        <v>165429803</v>
      </c>
      <c r="E31" s="7">
        <v>336258737</v>
      </c>
      <c r="F31" s="8">
        <v>312731000</v>
      </c>
      <c r="G31" s="4">
        <v>31981400</v>
      </c>
      <c r="H31" s="30">
        <v>31981400</v>
      </c>
      <c r="I31" s="10">
        <v>326258578</v>
      </c>
      <c r="J31" s="9">
        <v>323134900</v>
      </c>
      <c r="K31" s="4">
        <v>333508500</v>
      </c>
      <c r="L31" s="7">
        <v>346848900</v>
      </c>
    </row>
    <row r="32" spans="1:12" ht="12.75">
      <c r="A32" s="31" t="s">
        <v>33</v>
      </c>
      <c r="B32" s="29"/>
      <c r="C32" s="4">
        <v>18149132</v>
      </c>
      <c r="D32" s="4">
        <v>9319380</v>
      </c>
      <c r="E32" s="7">
        <v>11523061</v>
      </c>
      <c r="F32" s="9">
        <v>12533600</v>
      </c>
      <c r="G32" s="4">
        <v>5600</v>
      </c>
      <c r="H32" s="7">
        <v>5600</v>
      </c>
      <c r="I32" s="10">
        <v>15787449</v>
      </c>
      <c r="J32" s="9">
        <v>12087300</v>
      </c>
      <c r="K32" s="4">
        <v>12510400</v>
      </c>
      <c r="L32" s="7">
        <v>13010800</v>
      </c>
    </row>
    <row r="33" spans="1:12" ht="12.75">
      <c r="A33" s="31" t="s">
        <v>48</v>
      </c>
      <c r="B33" s="29" t="s">
        <v>49</v>
      </c>
      <c r="C33" s="4">
        <v>219717892</v>
      </c>
      <c r="D33" s="4">
        <v>185725710</v>
      </c>
      <c r="E33" s="7">
        <v>238129360</v>
      </c>
      <c r="F33" s="8">
        <v>261587500</v>
      </c>
      <c r="G33" s="4">
        <v>3982500</v>
      </c>
      <c r="H33" s="7">
        <v>3982500</v>
      </c>
      <c r="I33" s="10">
        <v>229259025</v>
      </c>
      <c r="J33" s="9">
        <v>278181100</v>
      </c>
      <c r="K33" s="4">
        <v>287022300</v>
      </c>
      <c r="L33" s="7">
        <v>298021700</v>
      </c>
    </row>
    <row r="34" spans="1:12" ht="12.75">
      <c r="A34" s="28" t="s">
        <v>50</v>
      </c>
      <c r="B34" s="37"/>
      <c r="C34" s="4">
        <v>2295589</v>
      </c>
      <c r="D34" s="4">
        <v>1295842</v>
      </c>
      <c r="E34" s="7">
        <v>1449011</v>
      </c>
      <c r="F34" s="9">
        <v>0</v>
      </c>
      <c r="G34" s="4">
        <v>0</v>
      </c>
      <c r="H34" s="7">
        <v>0</v>
      </c>
      <c r="I34" s="10">
        <v>12078066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2599463220</v>
      </c>
      <c r="D35" s="41">
        <f aca="true" t="shared" si="1" ref="D35:L35">SUM(D24:D34)</f>
        <v>2834188124</v>
      </c>
      <c r="E35" s="42">
        <f t="shared" si="1"/>
        <v>2845927445</v>
      </c>
      <c r="F35" s="43">
        <f t="shared" si="1"/>
        <v>3016496500</v>
      </c>
      <c r="G35" s="41">
        <f t="shared" si="1"/>
        <v>54859500</v>
      </c>
      <c r="H35" s="42">
        <f t="shared" si="1"/>
        <v>54859500</v>
      </c>
      <c r="I35" s="45">
        <f t="shared" si="1"/>
        <v>3196500092</v>
      </c>
      <c r="J35" s="46">
        <f t="shared" si="1"/>
        <v>3234246900</v>
      </c>
      <c r="K35" s="41">
        <f t="shared" si="1"/>
        <v>3426023300</v>
      </c>
      <c r="L35" s="42">
        <f t="shared" si="1"/>
        <v>3625932300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-102813701</v>
      </c>
      <c r="D37" s="57">
        <f aca="true" t="shared" si="2" ref="D37:L37">+D21-D35</f>
        <v>65824170</v>
      </c>
      <c r="E37" s="58">
        <f t="shared" si="2"/>
        <v>147315960</v>
      </c>
      <c r="F37" s="59">
        <f t="shared" si="2"/>
        <v>46227000</v>
      </c>
      <c r="G37" s="57">
        <f t="shared" si="2"/>
        <v>-120357100</v>
      </c>
      <c r="H37" s="58">
        <f t="shared" si="2"/>
        <v>-120357100</v>
      </c>
      <c r="I37" s="60">
        <f t="shared" si="2"/>
        <v>-213722224</v>
      </c>
      <c r="J37" s="61">
        <f t="shared" si="2"/>
        <v>-25478800</v>
      </c>
      <c r="K37" s="57">
        <f t="shared" si="2"/>
        <v>16749000</v>
      </c>
      <c r="L37" s="58">
        <f t="shared" si="2"/>
        <v>28294200</v>
      </c>
    </row>
    <row r="38" spans="1:12" ht="21" customHeight="1">
      <c r="A38" s="62" t="s">
        <v>53</v>
      </c>
      <c r="B38" s="37" t="s">
        <v>54</v>
      </c>
      <c r="C38" s="4">
        <v>227078701</v>
      </c>
      <c r="D38" s="4">
        <v>147410835</v>
      </c>
      <c r="E38" s="7">
        <v>135317471</v>
      </c>
      <c r="F38" s="9">
        <v>121373800</v>
      </c>
      <c r="G38" s="4">
        <v>0</v>
      </c>
      <c r="H38" s="7">
        <v>0</v>
      </c>
      <c r="I38" s="10">
        <v>98097794</v>
      </c>
      <c r="J38" s="9">
        <v>191232000</v>
      </c>
      <c r="K38" s="4">
        <v>169733000</v>
      </c>
      <c r="L38" s="7">
        <v>181473000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2221633</v>
      </c>
      <c r="F39" s="33">
        <v>0</v>
      </c>
      <c r="G39" s="34">
        <v>0</v>
      </c>
      <c r="H39" s="32">
        <v>0</v>
      </c>
      <c r="I39" s="35">
        <v>0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955923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124265000</v>
      </c>
      <c r="D41" s="69">
        <f aca="true" t="shared" si="3" ref="D41:L41">SUM(D37:D40)</f>
        <v>213235005</v>
      </c>
      <c r="E41" s="70">
        <f t="shared" si="3"/>
        <v>285810987</v>
      </c>
      <c r="F41" s="71">
        <f t="shared" si="3"/>
        <v>167600800</v>
      </c>
      <c r="G41" s="69">
        <f t="shared" si="3"/>
        <v>-120357100</v>
      </c>
      <c r="H41" s="70">
        <f t="shared" si="3"/>
        <v>-120357100</v>
      </c>
      <c r="I41" s="72">
        <f t="shared" si="3"/>
        <v>-115624430</v>
      </c>
      <c r="J41" s="73">
        <f t="shared" si="3"/>
        <v>165753200</v>
      </c>
      <c r="K41" s="69">
        <f t="shared" si="3"/>
        <v>186482000</v>
      </c>
      <c r="L41" s="70">
        <f t="shared" si="3"/>
        <v>209767200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124265000</v>
      </c>
      <c r="D43" s="79">
        <f aca="true" t="shared" si="4" ref="D43:L43">+D41-D42</f>
        <v>213235005</v>
      </c>
      <c r="E43" s="80">
        <f t="shared" si="4"/>
        <v>285810987</v>
      </c>
      <c r="F43" s="81">
        <f t="shared" si="4"/>
        <v>167600800</v>
      </c>
      <c r="G43" s="79">
        <f t="shared" si="4"/>
        <v>-120357100</v>
      </c>
      <c r="H43" s="80">
        <f t="shared" si="4"/>
        <v>-120357100</v>
      </c>
      <c r="I43" s="82">
        <f t="shared" si="4"/>
        <v>-115624430</v>
      </c>
      <c r="J43" s="83">
        <f t="shared" si="4"/>
        <v>165753200</v>
      </c>
      <c r="K43" s="79">
        <f t="shared" si="4"/>
        <v>186482000</v>
      </c>
      <c r="L43" s="80">
        <f t="shared" si="4"/>
        <v>209767200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124265000</v>
      </c>
      <c r="D45" s="69">
        <f aca="true" t="shared" si="5" ref="D45:L45">SUM(D43:D44)</f>
        <v>213235005</v>
      </c>
      <c r="E45" s="70">
        <f t="shared" si="5"/>
        <v>285810987</v>
      </c>
      <c r="F45" s="71">
        <f t="shared" si="5"/>
        <v>167600800</v>
      </c>
      <c r="G45" s="69">
        <f t="shared" si="5"/>
        <v>-120357100</v>
      </c>
      <c r="H45" s="70">
        <f t="shared" si="5"/>
        <v>-120357100</v>
      </c>
      <c r="I45" s="72">
        <f t="shared" si="5"/>
        <v>-115624430</v>
      </c>
      <c r="J45" s="73">
        <f t="shared" si="5"/>
        <v>165753200</v>
      </c>
      <c r="K45" s="69">
        <f t="shared" si="5"/>
        <v>186482000</v>
      </c>
      <c r="L45" s="70">
        <f t="shared" si="5"/>
        <v>209767200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124265000</v>
      </c>
      <c r="D47" s="89">
        <f aca="true" t="shared" si="6" ref="D47:L47">SUM(D45:D46)</f>
        <v>213235005</v>
      </c>
      <c r="E47" s="90">
        <f t="shared" si="6"/>
        <v>285810987</v>
      </c>
      <c r="F47" s="91">
        <f t="shared" si="6"/>
        <v>167600800</v>
      </c>
      <c r="G47" s="89">
        <f t="shared" si="6"/>
        <v>-120357100</v>
      </c>
      <c r="H47" s="92">
        <f t="shared" si="6"/>
        <v>-120357100</v>
      </c>
      <c r="I47" s="93">
        <f t="shared" si="6"/>
        <v>-115624430</v>
      </c>
      <c r="J47" s="94">
        <f t="shared" si="6"/>
        <v>165753200</v>
      </c>
      <c r="K47" s="89">
        <f t="shared" si="6"/>
        <v>186482000</v>
      </c>
      <c r="L47" s="95">
        <f t="shared" si="6"/>
        <v>209767200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281023721</v>
      </c>
      <c r="D5" s="4">
        <v>310476433</v>
      </c>
      <c r="E5" s="5">
        <v>2991001</v>
      </c>
      <c r="F5" s="6">
        <v>461484000</v>
      </c>
      <c r="G5" s="4">
        <v>431818000</v>
      </c>
      <c r="H5" s="7">
        <v>431818000</v>
      </c>
      <c r="I5" s="8">
        <v>418004801</v>
      </c>
      <c r="J5" s="6">
        <v>480000000</v>
      </c>
      <c r="K5" s="4">
        <v>508800024</v>
      </c>
      <c r="L5" s="7">
        <v>539328000</v>
      </c>
    </row>
    <row r="6" spans="1:12" ht="12.75">
      <c r="A6" s="28" t="s">
        <v>22</v>
      </c>
      <c r="B6" s="29" t="s">
        <v>21</v>
      </c>
      <c r="C6" s="4">
        <v>764663908</v>
      </c>
      <c r="D6" s="4">
        <v>805345197</v>
      </c>
      <c r="E6" s="7">
        <v>15357265</v>
      </c>
      <c r="F6" s="9">
        <v>1054944000</v>
      </c>
      <c r="G6" s="4">
        <v>1054944000</v>
      </c>
      <c r="H6" s="7">
        <v>1054944000</v>
      </c>
      <c r="I6" s="30">
        <v>980413807</v>
      </c>
      <c r="J6" s="9">
        <v>1192830012</v>
      </c>
      <c r="K6" s="4">
        <v>1355740008</v>
      </c>
      <c r="L6" s="7">
        <v>1492868988</v>
      </c>
    </row>
    <row r="7" spans="1:12" ht="12.75">
      <c r="A7" s="31" t="s">
        <v>23</v>
      </c>
      <c r="B7" s="29" t="s">
        <v>21</v>
      </c>
      <c r="C7" s="4">
        <v>210326831</v>
      </c>
      <c r="D7" s="4">
        <v>200752970</v>
      </c>
      <c r="E7" s="7">
        <v>114680488</v>
      </c>
      <c r="F7" s="9">
        <v>248450000</v>
      </c>
      <c r="G7" s="4">
        <v>277273000</v>
      </c>
      <c r="H7" s="7">
        <v>277273000</v>
      </c>
      <c r="I7" s="10">
        <v>289548998</v>
      </c>
      <c r="J7" s="9">
        <v>310840992</v>
      </c>
      <c r="K7" s="4">
        <v>329492004</v>
      </c>
      <c r="L7" s="7">
        <v>349260000</v>
      </c>
    </row>
    <row r="8" spans="1:12" ht="12.75">
      <c r="A8" s="31" t="s">
        <v>24</v>
      </c>
      <c r="B8" s="29" t="s">
        <v>21</v>
      </c>
      <c r="C8" s="4">
        <v>47636629</v>
      </c>
      <c r="D8" s="4">
        <v>45435144</v>
      </c>
      <c r="E8" s="7">
        <v>3265525</v>
      </c>
      <c r="F8" s="9">
        <v>102528000</v>
      </c>
      <c r="G8" s="4">
        <v>123864000</v>
      </c>
      <c r="H8" s="7">
        <v>123864000</v>
      </c>
      <c r="I8" s="10">
        <v>107293394</v>
      </c>
      <c r="J8" s="9">
        <v>133773012</v>
      </c>
      <c r="K8" s="4">
        <v>141800004</v>
      </c>
      <c r="L8" s="7">
        <v>150309012</v>
      </c>
    </row>
    <row r="9" spans="1:12" ht="12.75">
      <c r="A9" s="31" t="s">
        <v>25</v>
      </c>
      <c r="B9" s="29" t="s">
        <v>21</v>
      </c>
      <c r="C9" s="4">
        <v>64253431</v>
      </c>
      <c r="D9" s="4">
        <v>51135957</v>
      </c>
      <c r="E9" s="32">
        <v>-3547081</v>
      </c>
      <c r="F9" s="33">
        <v>112948000</v>
      </c>
      <c r="G9" s="34">
        <v>118636000</v>
      </c>
      <c r="H9" s="32">
        <v>118636000</v>
      </c>
      <c r="I9" s="35">
        <v>102693560</v>
      </c>
      <c r="J9" s="36">
        <v>128626992</v>
      </c>
      <c r="K9" s="34">
        <v>136314012</v>
      </c>
      <c r="L9" s="32">
        <v>144464004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12342192</v>
      </c>
      <c r="D11" s="4">
        <v>29053201</v>
      </c>
      <c r="E11" s="7">
        <v>-1857639</v>
      </c>
      <c r="F11" s="9">
        <v>37297000</v>
      </c>
      <c r="G11" s="4">
        <v>37297000</v>
      </c>
      <c r="H11" s="7">
        <v>37297000</v>
      </c>
      <c r="I11" s="10">
        <v>14721732</v>
      </c>
      <c r="J11" s="9">
        <v>39538944</v>
      </c>
      <c r="K11" s="4">
        <v>41910984</v>
      </c>
      <c r="L11" s="7">
        <v>44419968</v>
      </c>
    </row>
    <row r="12" spans="1:12" ht="12.75">
      <c r="A12" s="28" t="s">
        <v>27</v>
      </c>
      <c r="B12" s="37"/>
      <c r="C12" s="4">
        <v>27592762</v>
      </c>
      <c r="D12" s="4">
        <v>34088471</v>
      </c>
      <c r="E12" s="7">
        <v>84188</v>
      </c>
      <c r="F12" s="9">
        <v>47281000</v>
      </c>
      <c r="G12" s="4">
        <v>27281000</v>
      </c>
      <c r="H12" s="7">
        <v>27281000</v>
      </c>
      <c r="I12" s="10">
        <v>13123882</v>
      </c>
      <c r="J12" s="9">
        <v>28917996</v>
      </c>
      <c r="K12" s="4">
        <v>30653004</v>
      </c>
      <c r="L12" s="7">
        <v>32492004</v>
      </c>
    </row>
    <row r="13" spans="1:12" ht="12.75">
      <c r="A13" s="28" t="s">
        <v>28</v>
      </c>
      <c r="B13" s="37"/>
      <c r="C13" s="4">
        <v>54307169</v>
      </c>
      <c r="D13" s="4">
        <v>67805948</v>
      </c>
      <c r="E13" s="7">
        <v>13474</v>
      </c>
      <c r="F13" s="9">
        <v>80000000</v>
      </c>
      <c r="G13" s="4">
        <v>80000000</v>
      </c>
      <c r="H13" s="7">
        <v>80000000</v>
      </c>
      <c r="I13" s="10">
        <v>64961794</v>
      </c>
      <c r="J13" s="9">
        <v>84800004</v>
      </c>
      <c r="K13" s="4">
        <v>89888004</v>
      </c>
      <c r="L13" s="7">
        <v>95282004</v>
      </c>
    </row>
    <row r="14" spans="1:12" ht="12.75">
      <c r="A14" s="28" t="s">
        <v>29</v>
      </c>
      <c r="B14" s="37"/>
      <c r="C14" s="4">
        <v>0</v>
      </c>
      <c r="D14" s="4">
        <v>0</v>
      </c>
      <c r="E14" s="7">
        <v>0</v>
      </c>
      <c r="F14" s="9">
        <v>0</v>
      </c>
      <c r="G14" s="4">
        <v>0</v>
      </c>
      <c r="H14" s="7">
        <v>0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33049072</v>
      </c>
      <c r="D15" s="4">
        <v>13555829</v>
      </c>
      <c r="E15" s="7">
        <v>15669502</v>
      </c>
      <c r="F15" s="9">
        <v>16000000</v>
      </c>
      <c r="G15" s="4">
        <v>16000000</v>
      </c>
      <c r="H15" s="7">
        <v>16000000</v>
      </c>
      <c r="I15" s="10">
        <v>35931366</v>
      </c>
      <c r="J15" s="9">
        <v>16959996</v>
      </c>
      <c r="K15" s="4">
        <v>17980008</v>
      </c>
      <c r="L15" s="7">
        <v>19059996</v>
      </c>
    </row>
    <row r="16" spans="1:12" ht="12.75">
      <c r="A16" s="28" t="s">
        <v>31</v>
      </c>
      <c r="B16" s="37"/>
      <c r="C16" s="4">
        <v>8100962</v>
      </c>
      <c r="D16" s="4">
        <v>9705007</v>
      </c>
      <c r="E16" s="7">
        <v>-93887722</v>
      </c>
      <c r="F16" s="9">
        <v>14890000</v>
      </c>
      <c r="G16" s="4">
        <v>14890000</v>
      </c>
      <c r="H16" s="7">
        <v>14890000</v>
      </c>
      <c r="I16" s="10">
        <v>11241521</v>
      </c>
      <c r="J16" s="9">
        <v>15784020</v>
      </c>
      <c r="K16" s="4">
        <v>16733016</v>
      </c>
      <c r="L16" s="7">
        <v>17732988</v>
      </c>
    </row>
    <row r="17" spans="1:12" ht="12.75">
      <c r="A17" s="31" t="s">
        <v>32</v>
      </c>
      <c r="B17" s="29"/>
      <c r="C17" s="4">
        <v>15931818</v>
      </c>
      <c r="D17" s="4">
        <v>15898769</v>
      </c>
      <c r="E17" s="7">
        <v>17345085</v>
      </c>
      <c r="F17" s="9">
        <v>25000000</v>
      </c>
      <c r="G17" s="4">
        <v>25000000</v>
      </c>
      <c r="H17" s="7">
        <v>25000000</v>
      </c>
      <c r="I17" s="10">
        <v>22637754</v>
      </c>
      <c r="J17" s="9">
        <v>26499996</v>
      </c>
      <c r="K17" s="4">
        <v>28089996</v>
      </c>
      <c r="L17" s="7">
        <v>29775000</v>
      </c>
    </row>
    <row r="18" spans="1:12" ht="12.75">
      <c r="A18" s="28" t="s">
        <v>33</v>
      </c>
      <c r="B18" s="37"/>
      <c r="C18" s="4">
        <v>616432887</v>
      </c>
      <c r="D18" s="4">
        <v>793516083</v>
      </c>
      <c r="E18" s="7">
        <v>363237980</v>
      </c>
      <c r="F18" s="9">
        <v>1008780000</v>
      </c>
      <c r="G18" s="4">
        <v>949369000</v>
      </c>
      <c r="H18" s="7">
        <v>949369000</v>
      </c>
      <c r="I18" s="10">
        <v>1091625375</v>
      </c>
      <c r="J18" s="9">
        <v>1039367004</v>
      </c>
      <c r="K18" s="4">
        <v>1149693000</v>
      </c>
      <c r="L18" s="7">
        <v>1228909632</v>
      </c>
    </row>
    <row r="19" spans="1:12" ht="12.75">
      <c r="A19" s="28" t="s">
        <v>34</v>
      </c>
      <c r="B19" s="37" t="s">
        <v>21</v>
      </c>
      <c r="C19" s="4">
        <v>123415886</v>
      </c>
      <c r="D19" s="4">
        <v>108460682</v>
      </c>
      <c r="E19" s="32">
        <v>-131696701</v>
      </c>
      <c r="F19" s="33">
        <v>424952000</v>
      </c>
      <c r="G19" s="34">
        <v>399618992</v>
      </c>
      <c r="H19" s="32">
        <v>399618992</v>
      </c>
      <c r="I19" s="35">
        <v>35182910</v>
      </c>
      <c r="J19" s="36">
        <v>297848664</v>
      </c>
      <c r="K19" s="34">
        <v>215846640</v>
      </c>
      <c r="L19" s="32">
        <v>234930672</v>
      </c>
    </row>
    <row r="20" spans="1:12" ht="12.75">
      <c r="A20" s="28" t="s">
        <v>35</v>
      </c>
      <c r="B20" s="37"/>
      <c r="C20" s="4">
        <v>577997</v>
      </c>
      <c r="D20" s="4">
        <v>992400105</v>
      </c>
      <c r="E20" s="7">
        <v>3160310</v>
      </c>
      <c r="F20" s="9">
        <v>0</v>
      </c>
      <c r="G20" s="4">
        <v>0</v>
      </c>
      <c r="H20" s="38">
        <v>0</v>
      </c>
      <c r="I20" s="10">
        <v>25322948</v>
      </c>
      <c r="J20" s="9">
        <v>0</v>
      </c>
      <c r="K20" s="4">
        <v>0</v>
      </c>
      <c r="L20" s="7">
        <v>0</v>
      </c>
    </row>
    <row r="21" spans="1:12" ht="20.25">
      <c r="A21" s="39" t="s">
        <v>36</v>
      </c>
      <c r="B21" s="40"/>
      <c r="C21" s="41">
        <f aca="true" t="shared" si="0" ref="C21:L21">SUM(C5:C20)</f>
        <v>2259655265</v>
      </c>
      <c r="D21" s="41">
        <f t="shared" si="0"/>
        <v>3477629796</v>
      </c>
      <c r="E21" s="42">
        <f t="shared" si="0"/>
        <v>304815675</v>
      </c>
      <c r="F21" s="43">
        <f t="shared" si="0"/>
        <v>3634554000</v>
      </c>
      <c r="G21" s="41">
        <f t="shared" si="0"/>
        <v>3555990992</v>
      </c>
      <c r="H21" s="44">
        <f t="shared" si="0"/>
        <v>3555990992</v>
      </c>
      <c r="I21" s="45">
        <f t="shared" si="0"/>
        <v>3212703842</v>
      </c>
      <c r="J21" s="46">
        <f t="shared" si="0"/>
        <v>3795787632</v>
      </c>
      <c r="K21" s="41">
        <f t="shared" si="0"/>
        <v>4062940704</v>
      </c>
      <c r="L21" s="42">
        <f t="shared" si="0"/>
        <v>4378832268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598398760</v>
      </c>
      <c r="D24" s="4">
        <v>658611972</v>
      </c>
      <c r="E24" s="7">
        <v>741697926</v>
      </c>
      <c r="F24" s="8">
        <v>817423000</v>
      </c>
      <c r="G24" s="4">
        <v>852667000</v>
      </c>
      <c r="H24" s="30">
        <v>852667000</v>
      </c>
      <c r="I24" s="10">
        <v>854297111</v>
      </c>
      <c r="J24" s="9">
        <v>921191480</v>
      </c>
      <c r="K24" s="4">
        <v>979522884</v>
      </c>
      <c r="L24" s="7">
        <v>1038292728</v>
      </c>
    </row>
    <row r="25" spans="1:12" ht="12.75">
      <c r="A25" s="31" t="s">
        <v>39</v>
      </c>
      <c r="B25" s="29"/>
      <c r="C25" s="4">
        <v>27155223</v>
      </c>
      <c r="D25" s="4">
        <v>31845968</v>
      </c>
      <c r="E25" s="7">
        <v>36190111</v>
      </c>
      <c r="F25" s="9">
        <v>40518000</v>
      </c>
      <c r="G25" s="4">
        <v>40518000</v>
      </c>
      <c r="H25" s="7">
        <v>40518000</v>
      </c>
      <c r="I25" s="10">
        <v>37953707</v>
      </c>
      <c r="J25" s="9">
        <v>40099968</v>
      </c>
      <c r="K25" s="4">
        <v>42510996</v>
      </c>
      <c r="L25" s="7">
        <v>45059988</v>
      </c>
    </row>
    <row r="26" spans="1:12" ht="12.75">
      <c r="A26" s="31" t="s">
        <v>40</v>
      </c>
      <c r="B26" s="29" t="s">
        <v>41</v>
      </c>
      <c r="C26" s="4">
        <v>192987885</v>
      </c>
      <c r="D26" s="4">
        <v>18532870</v>
      </c>
      <c r="E26" s="7">
        <v>99944928</v>
      </c>
      <c r="F26" s="9">
        <v>235000000</v>
      </c>
      <c r="G26" s="4">
        <v>200000000</v>
      </c>
      <c r="H26" s="7">
        <v>200000000</v>
      </c>
      <c r="I26" s="10">
        <v>152106772</v>
      </c>
      <c r="J26" s="9">
        <v>200000004</v>
      </c>
      <c r="K26" s="4">
        <v>249999996</v>
      </c>
      <c r="L26" s="7">
        <v>300000000</v>
      </c>
    </row>
    <row r="27" spans="1:12" ht="12.75">
      <c r="A27" s="31" t="s">
        <v>42</v>
      </c>
      <c r="B27" s="29" t="s">
        <v>21</v>
      </c>
      <c r="C27" s="4">
        <v>477163893</v>
      </c>
      <c r="D27" s="4">
        <v>754377172</v>
      </c>
      <c r="E27" s="7">
        <v>885858302</v>
      </c>
      <c r="F27" s="8">
        <v>190000000</v>
      </c>
      <c r="G27" s="4">
        <v>190000000</v>
      </c>
      <c r="H27" s="30">
        <v>190000000</v>
      </c>
      <c r="I27" s="10">
        <v>733208065</v>
      </c>
      <c r="J27" s="9">
        <v>236999988</v>
      </c>
      <c r="K27" s="4">
        <v>254994960</v>
      </c>
      <c r="L27" s="7">
        <v>284995068</v>
      </c>
    </row>
    <row r="28" spans="1:12" ht="12.75">
      <c r="A28" s="31" t="s">
        <v>43</v>
      </c>
      <c r="B28" s="29"/>
      <c r="C28" s="4">
        <v>34578938</v>
      </c>
      <c r="D28" s="4">
        <v>37512292</v>
      </c>
      <c r="E28" s="7">
        <v>3141398</v>
      </c>
      <c r="F28" s="9">
        <v>107500000</v>
      </c>
      <c r="G28" s="4">
        <v>82500000</v>
      </c>
      <c r="H28" s="7">
        <v>82500000</v>
      </c>
      <c r="I28" s="10">
        <v>62780466</v>
      </c>
      <c r="J28" s="9">
        <v>85122000</v>
      </c>
      <c r="K28" s="4">
        <v>114555996</v>
      </c>
      <c r="L28" s="7">
        <v>116823996</v>
      </c>
    </row>
    <row r="29" spans="1:12" ht="12.75">
      <c r="A29" s="31" t="s">
        <v>44</v>
      </c>
      <c r="B29" s="29" t="s">
        <v>21</v>
      </c>
      <c r="C29" s="4">
        <v>748278150</v>
      </c>
      <c r="D29" s="4">
        <v>790119503</v>
      </c>
      <c r="E29" s="7">
        <v>257164</v>
      </c>
      <c r="F29" s="8">
        <v>905497000</v>
      </c>
      <c r="G29" s="4">
        <v>880497000</v>
      </c>
      <c r="H29" s="30">
        <v>880497000</v>
      </c>
      <c r="I29" s="10">
        <v>820979262</v>
      </c>
      <c r="J29" s="9">
        <v>968547000</v>
      </c>
      <c r="K29" s="4">
        <v>1065400992</v>
      </c>
      <c r="L29" s="7">
        <v>1171942008</v>
      </c>
    </row>
    <row r="30" spans="1:12" ht="12.75">
      <c r="A30" s="31" t="s">
        <v>45</v>
      </c>
      <c r="B30" s="29" t="s">
        <v>46</v>
      </c>
      <c r="C30" s="4">
        <v>199521473</v>
      </c>
      <c r="D30" s="4">
        <v>244422412</v>
      </c>
      <c r="E30" s="7">
        <v>75877592</v>
      </c>
      <c r="F30" s="9">
        <v>37666000</v>
      </c>
      <c r="G30" s="4">
        <v>39266000</v>
      </c>
      <c r="H30" s="7">
        <v>39266000</v>
      </c>
      <c r="I30" s="10">
        <v>69363402</v>
      </c>
      <c r="J30" s="9">
        <v>85588932</v>
      </c>
      <c r="K30" s="4">
        <v>91376004</v>
      </c>
      <c r="L30" s="7">
        <v>94132068</v>
      </c>
    </row>
    <row r="31" spans="1:12" ht="12.75">
      <c r="A31" s="31" t="s">
        <v>47</v>
      </c>
      <c r="B31" s="29"/>
      <c r="C31" s="4">
        <v>68927685</v>
      </c>
      <c r="D31" s="4">
        <v>153199487</v>
      </c>
      <c r="E31" s="7">
        <v>-4917133</v>
      </c>
      <c r="F31" s="8">
        <v>796325000</v>
      </c>
      <c r="G31" s="4">
        <v>891283000</v>
      </c>
      <c r="H31" s="30">
        <v>891283000</v>
      </c>
      <c r="I31" s="10">
        <v>815314402</v>
      </c>
      <c r="J31" s="9">
        <v>757055992</v>
      </c>
      <c r="K31" s="4">
        <v>763856052</v>
      </c>
      <c r="L31" s="7">
        <v>803779136</v>
      </c>
    </row>
    <row r="32" spans="1:12" ht="12.75">
      <c r="A32" s="31" t="s">
        <v>33</v>
      </c>
      <c r="B32" s="29"/>
      <c r="C32" s="4">
        <v>17180000</v>
      </c>
      <c r="D32" s="4">
        <v>15500000</v>
      </c>
      <c r="E32" s="7">
        <v>0</v>
      </c>
      <c r="F32" s="9">
        <v>11500000</v>
      </c>
      <c r="G32" s="4">
        <v>11500000</v>
      </c>
      <c r="H32" s="7">
        <v>11500000</v>
      </c>
      <c r="I32" s="10">
        <v>8420000</v>
      </c>
      <c r="J32" s="9">
        <v>11500008</v>
      </c>
      <c r="K32" s="4">
        <v>11500008</v>
      </c>
      <c r="L32" s="7">
        <v>11500008</v>
      </c>
    </row>
    <row r="33" spans="1:12" ht="12.75">
      <c r="A33" s="31" t="s">
        <v>48</v>
      </c>
      <c r="B33" s="29" t="s">
        <v>49</v>
      </c>
      <c r="C33" s="4">
        <v>461161179</v>
      </c>
      <c r="D33" s="4">
        <v>392245876</v>
      </c>
      <c r="E33" s="7">
        <v>-49011687</v>
      </c>
      <c r="F33" s="8">
        <v>207260000</v>
      </c>
      <c r="G33" s="4">
        <v>218118500</v>
      </c>
      <c r="H33" s="7">
        <v>218118500</v>
      </c>
      <c r="I33" s="10">
        <v>261838441</v>
      </c>
      <c r="J33" s="9">
        <v>243825144</v>
      </c>
      <c r="K33" s="4">
        <v>253041916</v>
      </c>
      <c r="L33" s="7">
        <v>268580632</v>
      </c>
    </row>
    <row r="34" spans="1:12" ht="12.75">
      <c r="A34" s="28" t="s">
        <v>50</v>
      </c>
      <c r="B34" s="37"/>
      <c r="C34" s="4">
        <v>0</v>
      </c>
      <c r="D34" s="4">
        <v>0</v>
      </c>
      <c r="E34" s="7">
        <v>0</v>
      </c>
      <c r="F34" s="9">
        <v>0</v>
      </c>
      <c r="G34" s="4">
        <v>0</v>
      </c>
      <c r="H34" s="7">
        <v>0</v>
      </c>
      <c r="I34" s="10">
        <v>6674245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2825353186</v>
      </c>
      <c r="D35" s="41">
        <f aca="true" t="shared" si="1" ref="D35:L35">SUM(D24:D34)</f>
        <v>3096367552</v>
      </c>
      <c r="E35" s="42">
        <f t="shared" si="1"/>
        <v>1789038601</v>
      </c>
      <c r="F35" s="43">
        <f t="shared" si="1"/>
        <v>3348689000</v>
      </c>
      <c r="G35" s="41">
        <f t="shared" si="1"/>
        <v>3406349500</v>
      </c>
      <c r="H35" s="42">
        <f t="shared" si="1"/>
        <v>3406349500</v>
      </c>
      <c r="I35" s="45">
        <f t="shared" si="1"/>
        <v>3822935873</v>
      </c>
      <c r="J35" s="46">
        <f t="shared" si="1"/>
        <v>3549930516</v>
      </c>
      <c r="K35" s="41">
        <f t="shared" si="1"/>
        <v>3826759804</v>
      </c>
      <c r="L35" s="42">
        <f t="shared" si="1"/>
        <v>4135105632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-565697921</v>
      </c>
      <c r="D37" s="57">
        <f aca="true" t="shared" si="2" ref="D37:L37">+D21-D35</f>
        <v>381262244</v>
      </c>
      <c r="E37" s="58">
        <f t="shared" si="2"/>
        <v>-1484222926</v>
      </c>
      <c r="F37" s="59">
        <f t="shared" si="2"/>
        <v>285865000</v>
      </c>
      <c r="G37" s="57">
        <f t="shared" si="2"/>
        <v>149641492</v>
      </c>
      <c r="H37" s="58">
        <f t="shared" si="2"/>
        <v>149641492</v>
      </c>
      <c r="I37" s="60">
        <f t="shared" si="2"/>
        <v>-610232031</v>
      </c>
      <c r="J37" s="61">
        <f t="shared" si="2"/>
        <v>245857116</v>
      </c>
      <c r="K37" s="57">
        <f t="shared" si="2"/>
        <v>236180900</v>
      </c>
      <c r="L37" s="58">
        <f t="shared" si="2"/>
        <v>243726636</v>
      </c>
    </row>
    <row r="38" spans="1:12" ht="21" customHeight="1">
      <c r="A38" s="62" t="s">
        <v>53</v>
      </c>
      <c r="B38" s="37" t="s">
        <v>54</v>
      </c>
      <c r="C38" s="4">
        <v>473584799</v>
      </c>
      <c r="D38" s="4">
        <v>548523447</v>
      </c>
      <c r="E38" s="7">
        <v>162751274</v>
      </c>
      <c r="F38" s="9">
        <v>798465000</v>
      </c>
      <c r="G38" s="4">
        <v>939300504</v>
      </c>
      <c r="H38" s="7">
        <v>939300504</v>
      </c>
      <c r="I38" s="10">
        <v>947714092</v>
      </c>
      <c r="J38" s="9">
        <v>1267135992</v>
      </c>
      <c r="K38" s="4">
        <v>1266052008</v>
      </c>
      <c r="L38" s="7">
        <v>975844356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14400000</v>
      </c>
      <c r="G39" s="34">
        <v>1400000</v>
      </c>
      <c r="H39" s="32">
        <v>1400000</v>
      </c>
      <c r="I39" s="35">
        <v>26</v>
      </c>
      <c r="J39" s="36">
        <v>0</v>
      </c>
      <c r="K39" s="34">
        <v>0</v>
      </c>
      <c r="L39" s="32">
        <v>0</v>
      </c>
    </row>
    <row r="40" spans="1:12" ht="12.75">
      <c r="A40" s="28" t="s">
        <v>56</v>
      </c>
      <c r="B40" s="37"/>
      <c r="C40" s="63">
        <v>0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-92113122</v>
      </c>
      <c r="D41" s="69">
        <f aca="true" t="shared" si="3" ref="D41:L41">SUM(D37:D40)</f>
        <v>929785691</v>
      </c>
      <c r="E41" s="70">
        <f t="shared" si="3"/>
        <v>-1321471652</v>
      </c>
      <c r="F41" s="71">
        <f t="shared" si="3"/>
        <v>1098730000</v>
      </c>
      <c r="G41" s="69">
        <f t="shared" si="3"/>
        <v>1090341996</v>
      </c>
      <c r="H41" s="70">
        <f t="shared" si="3"/>
        <v>1090341996</v>
      </c>
      <c r="I41" s="72">
        <f t="shared" si="3"/>
        <v>337482087</v>
      </c>
      <c r="J41" s="73">
        <f t="shared" si="3"/>
        <v>1512993108</v>
      </c>
      <c r="K41" s="69">
        <f t="shared" si="3"/>
        <v>1502232908</v>
      </c>
      <c r="L41" s="70">
        <f t="shared" si="3"/>
        <v>1219570992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-92113122</v>
      </c>
      <c r="D43" s="79">
        <f aca="true" t="shared" si="4" ref="D43:L43">+D41-D42</f>
        <v>929785691</v>
      </c>
      <c r="E43" s="80">
        <f t="shared" si="4"/>
        <v>-1321471652</v>
      </c>
      <c r="F43" s="81">
        <f t="shared" si="4"/>
        <v>1098730000</v>
      </c>
      <c r="G43" s="79">
        <f t="shared" si="4"/>
        <v>1090341996</v>
      </c>
      <c r="H43" s="80">
        <f t="shared" si="4"/>
        <v>1090341996</v>
      </c>
      <c r="I43" s="82">
        <f t="shared" si="4"/>
        <v>337482087</v>
      </c>
      <c r="J43" s="83">
        <f t="shared" si="4"/>
        <v>1512993108</v>
      </c>
      <c r="K43" s="79">
        <f t="shared" si="4"/>
        <v>1502232908</v>
      </c>
      <c r="L43" s="80">
        <f t="shared" si="4"/>
        <v>1219570992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-92113122</v>
      </c>
      <c r="D45" s="69">
        <f aca="true" t="shared" si="5" ref="D45:L45">SUM(D43:D44)</f>
        <v>929785691</v>
      </c>
      <c r="E45" s="70">
        <f t="shared" si="5"/>
        <v>-1321471652</v>
      </c>
      <c r="F45" s="71">
        <f t="shared" si="5"/>
        <v>1098730000</v>
      </c>
      <c r="G45" s="69">
        <f t="shared" si="5"/>
        <v>1090341996</v>
      </c>
      <c r="H45" s="70">
        <f t="shared" si="5"/>
        <v>1090341996</v>
      </c>
      <c r="I45" s="72">
        <f t="shared" si="5"/>
        <v>337482087</v>
      </c>
      <c r="J45" s="73">
        <f t="shared" si="5"/>
        <v>1512993108</v>
      </c>
      <c r="K45" s="69">
        <f t="shared" si="5"/>
        <v>1502232908</v>
      </c>
      <c r="L45" s="70">
        <f t="shared" si="5"/>
        <v>1219570992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-92113122</v>
      </c>
      <c r="D47" s="89">
        <f aca="true" t="shared" si="6" ref="D47:L47">SUM(D45:D46)</f>
        <v>929785691</v>
      </c>
      <c r="E47" s="90">
        <f t="shared" si="6"/>
        <v>-1321471652</v>
      </c>
      <c r="F47" s="91">
        <f t="shared" si="6"/>
        <v>1098730000</v>
      </c>
      <c r="G47" s="89">
        <f t="shared" si="6"/>
        <v>1090341996</v>
      </c>
      <c r="H47" s="92">
        <f t="shared" si="6"/>
        <v>1090341996</v>
      </c>
      <c r="I47" s="93">
        <f t="shared" si="6"/>
        <v>337482087</v>
      </c>
      <c r="J47" s="94">
        <f t="shared" si="6"/>
        <v>1512993108</v>
      </c>
      <c r="K47" s="89">
        <f t="shared" si="6"/>
        <v>1502232908</v>
      </c>
      <c r="L47" s="95">
        <f t="shared" si="6"/>
        <v>1219570992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11.7109375" style="0" customWidth="1"/>
  </cols>
  <sheetData>
    <row r="1" spans="1:12" ht="18" customHeight="1">
      <c r="A1" s="99" t="s">
        <v>71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.75" customHeight="1">
      <c r="A2" s="11" t="s">
        <v>1</v>
      </c>
      <c r="B2" s="12" t="s">
        <v>2</v>
      </c>
      <c r="C2" s="13" t="s">
        <v>3</v>
      </c>
      <c r="D2" s="13" t="s">
        <v>4</v>
      </c>
      <c r="E2" s="14" t="s">
        <v>5</v>
      </c>
      <c r="F2" s="100" t="s">
        <v>6</v>
      </c>
      <c r="G2" s="101"/>
      <c r="H2" s="101"/>
      <c r="I2" s="102"/>
      <c r="J2" s="103" t="s">
        <v>7</v>
      </c>
      <c r="K2" s="104"/>
      <c r="L2" s="105"/>
    </row>
    <row r="3" spans="1:12" ht="24.75" customHeight="1">
      <c r="A3" s="15" t="s">
        <v>8</v>
      </c>
      <c r="B3" s="16" t="s">
        <v>9</v>
      </c>
      <c r="C3" s="17" t="s">
        <v>10</v>
      </c>
      <c r="D3" s="17" t="s">
        <v>10</v>
      </c>
      <c r="E3" s="18" t="s">
        <v>11</v>
      </c>
      <c r="F3" s="19" t="s">
        <v>12</v>
      </c>
      <c r="G3" s="17" t="s">
        <v>13</v>
      </c>
      <c r="H3" s="17" t="s">
        <v>14</v>
      </c>
      <c r="I3" s="18" t="s">
        <v>15</v>
      </c>
      <c r="J3" s="19" t="s">
        <v>16</v>
      </c>
      <c r="K3" s="17" t="s">
        <v>17</v>
      </c>
      <c r="L3" s="18" t="s">
        <v>18</v>
      </c>
    </row>
    <row r="4" spans="1:12" ht="12.75">
      <c r="A4" s="20" t="s">
        <v>19</v>
      </c>
      <c r="B4" s="21"/>
      <c r="C4" s="22"/>
      <c r="D4" s="22"/>
      <c r="E4" s="23"/>
      <c r="F4" s="24"/>
      <c r="G4" s="22"/>
      <c r="H4" s="25"/>
      <c r="I4" s="26"/>
      <c r="J4" s="27"/>
      <c r="K4" s="22"/>
      <c r="L4" s="25"/>
    </row>
    <row r="5" spans="1:12" ht="12.75">
      <c r="A5" s="28" t="s">
        <v>20</v>
      </c>
      <c r="B5" s="29" t="s">
        <v>21</v>
      </c>
      <c r="C5" s="4">
        <v>190532285</v>
      </c>
      <c r="D5" s="4">
        <v>244214874</v>
      </c>
      <c r="E5" s="5">
        <v>268900115</v>
      </c>
      <c r="F5" s="6">
        <v>304920132</v>
      </c>
      <c r="G5" s="4">
        <v>304920132</v>
      </c>
      <c r="H5" s="7">
        <v>304920132</v>
      </c>
      <c r="I5" s="8">
        <v>289642214</v>
      </c>
      <c r="J5" s="6">
        <v>311419665</v>
      </c>
      <c r="K5" s="4">
        <v>327613488</v>
      </c>
      <c r="L5" s="7">
        <v>344649390</v>
      </c>
    </row>
    <row r="6" spans="1:12" ht="12.75">
      <c r="A6" s="28" t="s">
        <v>22</v>
      </c>
      <c r="B6" s="29" t="s">
        <v>21</v>
      </c>
      <c r="C6" s="4">
        <v>446255398</v>
      </c>
      <c r="D6" s="4">
        <v>486036796</v>
      </c>
      <c r="E6" s="7">
        <v>518411271</v>
      </c>
      <c r="F6" s="9">
        <v>488443299</v>
      </c>
      <c r="G6" s="4">
        <v>488443299</v>
      </c>
      <c r="H6" s="7">
        <v>488443299</v>
      </c>
      <c r="I6" s="30">
        <v>438075083</v>
      </c>
      <c r="J6" s="9">
        <v>527439074</v>
      </c>
      <c r="K6" s="4">
        <v>554865907</v>
      </c>
      <c r="L6" s="7">
        <v>583718933</v>
      </c>
    </row>
    <row r="7" spans="1:12" ht="12.75">
      <c r="A7" s="31" t="s">
        <v>23</v>
      </c>
      <c r="B7" s="29" t="s">
        <v>21</v>
      </c>
      <c r="C7" s="4">
        <v>318194326</v>
      </c>
      <c r="D7" s="4">
        <v>337849965</v>
      </c>
      <c r="E7" s="7">
        <v>429728536</v>
      </c>
      <c r="F7" s="9">
        <v>370793103</v>
      </c>
      <c r="G7" s="4">
        <v>363246578</v>
      </c>
      <c r="H7" s="7">
        <v>363246578</v>
      </c>
      <c r="I7" s="10">
        <v>415955889</v>
      </c>
      <c r="J7" s="9">
        <v>443635381</v>
      </c>
      <c r="K7" s="4">
        <v>466704420</v>
      </c>
      <c r="L7" s="7">
        <v>490973053</v>
      </c>
    </row>
    <row r="8" spans="1:12" ht="12.75">
      <c r="A8" s="31" t="s">
        <v>24</v>
      </c>
      <c r="B8" s="29" t="s">
        <v>21</v>
      </c>
      <c r="C8" s="4">
        <v>87495745</v>
      </c>
      <c r="D8" s="4">
        <v>92480585</v>
      </c>
      <c r="E8" s="7">
        <v>99075479</v>
      </c>
      <c r="F8" s="9">
        <v>101719532</v>
      </c>
      <c r="G8" s="4">
        <v>101719532</v>
      </c>
      <c r="H8" s="7">
        <v>101719532</v>
      </c>
      <c r="I8" s="10">
        <v>106353230</v>
      </c>
      <c r="J8" s="9">
        <v>113908266</v>
      </c>
      <c r="K8" s="4">
        <v>119831496</v>
      </c>
      <c r="L8" s="7">
        <v>126062734</v>
      </c>
    </row>
    <row r="9" spans="1:12" ht="12.75">
      <c r="A9" s="31" t="s">
        <v>25</v>
      </c>
      <c r="B9" s="29" t="s">
        <v>21</v>
      </c>
      <c r="C9" s="4">
        <v>99198144</v>
      </c>
      <c r="D9" s="4">
        <v>106287916</v>
      </c>
      <c r="E9" s="32">
        <v>80148462</v>
      </c>
      <c r="F9" s="33">
        <v>108215142</v>
      </c>
      <c r="G9" s="34">
        <v>108215142</v>
      </c>
      <c r="H9" s="32">
        <v>108215142</v>
      </c>
      <c r="I9" s="35">
        <v>117791079</v>
      </c>
      <c r="J9" s="36">
        <v>123791392</v>
      </c>
      <c r="K9" s="34">
        <v>130228544</v>
      </c>
      <c r="L9" s="32">
        <v>137000429</v>
      </c>
    </row>
    <row r="10" spans="1:12" ht="12.75">
      <c r="A10" s="31"/>
      <c r="B10" s="37"/>
      <c r="C10" s="4"/>
      <c r="D10" s="4"/>
      <c r="E10" s="7"/>
      <c r="F10" s="9"/>
      <c r="G10" s="4"/>
      <c r="H10" s="7"/>
      <c r="I10" s="10"/>
      <c r="J10" s="9"/>
      <c r="K10" s="4"/>
      <c r="L10" s="7"/>
    </row>
    <row r="11" spans="1:12" ht="12.75">
      <c r="A11" s="31" t="s">
        <v>26</v>
      </c>
      <c r="B11" s="37"/>
      <c r="C11" s="4">
        <v>3688894</v>
      </c>
      <c r="D11" s="4">
        <v>4100433</v>
      </c>
      <c r="E11" s="7">
        <v>-2929485</v>
      </c>
      <c r="F11" s="9">
        <v>5443560</v>
      </c>
      <c r="G11" s="4">
        <v>5443560</v>
      </c>
      <c r="H11" s="7">
        <v>5443560</v>
      </c>
      <c r="I11" s="10">
        <v>4355951</v>
      </c>
      <c r="J11" s="9">
        <v>4507358</v>
      </c>
      <c r="K11" s="4">
        <v>4741741</v>
      </c>
      <c r="L11" s="7">
        <v>4988312</v>
      </c>
    </row>
    <row r="12" spans="1:12" ht="12.75">
      <c r="A12" s="28" t="s">
        <v>27</v>
      </c>
      <c r="B12" s="37"/>
      <c r="C12" s="4">
        <v>56597342</v>
      </c>
      <c r="D12" s="4">
        <v>1538588</v>
      </c>
      <c r="E12" s="7">
        <v>2204011</v>
      </c>
      <c r="F12" s="9">
        <v>1200000</v>
      </c>
      <c r="G12" s="4">
        <v>1200000</v>
      </c>
      <c r="H12" s="7">
        <v>1200000</v>
      </c>
      <c r="I12" s="10">
        <v>5633824</v>
      </c>
      <c r="J12" s="9">
        <v>5324600</v>
      </c>
      <c r="K12" s="4">
        <v>5601479</v>
      </c>
      <c r="L12" s="7">
        <v>5892756</v>
      </c>
    </row>
    <row r="13" spans="1:12" ht="12.75">
      <c r="A13" s="28" t="s">
        <v>28</v>
      </c>
      <c r="B13" s="37"/>
      <c r="C13" s="4">
        <v>0</v>
      </c>
      <c r="D13" s="4">
        <v>44537487</v>
      </c>
      <c r="E13" s="7">
        <v>41597307</v>
      </c>
      <c r="F13" s="9">
        <v>45869544</v>
      </c>
      <c r="G13" s="4">
        <v>45869544</v>
      </c>
      <c r="H13" s="7">
        <v>45869544</v>
      </c>
      <c r="I13" s="10">
        <v>105803099</v>
      </c>
      <c r="J13" s="9">
        <v>106496543</v>
      </c>
      <c r="K13" s="4">
        <v>112034363</v>
      </c>
      <c r="L13" s="7">
        <v>117860150</v>
      </c>
    </row>
    <row r="14" spans="1:12" ht="12.75">
      <c r="A14" s="28" t="s">
        <v>29</v>
      </c>
      <c r="B14" s="37"/>
      <c r="C14" s="4">
        <v>52409</v>
      </c>
      <c r="D14" s="4">
        <v>26668</v>
      </c>
      <c r="E14" s="7">
        <v>1012</v>
      </c>
      <c r="F14" s="9">
        <v>58128</v>
      </c>
      <c r="G14" s="4">
        <v>58128</v>
      </c>
      <c r="H14" s="7">
        <v>58128</v>
      </c>
      <c r="I14" s="10">
        <v>0</v>
      </c>
      <c r="J14" s="9">
        <v>0</v>
      </c>
      <c r="K14" s="4">
        <v>0</v>
      </c>
      <c r="L14" s="7">
        <v>0</v>
      </c>
    </row>
    <row r="15" spans="1:12" ht="12.75">
      <c r="A15" s="28" t="s">
        <v>30</v>
      </c>
      <c r="B15" s="37"/>
      <c r="C15" s="4">
        <v>23370441</v>
      </c>
      <c r="D15" s="4">
        <v>15085912</v>
      </c>
      <c r="E15" s="7">
        <v>10851142</v>
      </c>
      <c r="F15" s="9">
        <v>31624344</v>
      </c>
      <c r="G15" s="4">
        <v>31624344</v>
      </c>
      <c r="H15" s="7">
        <v>31624344</v>
      </c>
      <c r="I15" s="10">
        <v>1604707</v>
      </c>
      <c r="J15" s="9">
        <v>32975937</v>
      </c>
      <c r="K15" s="4">
        <v>34690685</v>
      </c>
      <c r="L15" s="7">
        <v>36494601</v>
      </c>
    </row>
    <row r="16" spans="1:12" ht="12.75">
      <c r="A16" s="28" t="s">
        <v>31</v>
      </c>
      <c r="B16" s="37"/>
      <c r="C16" s="4">
        <v>0</v>
      </c>
      <c r="D16" s="4">
        <v>0</v>
      </c>
      <c r="E16" s="7">
        <v>0</v>
      </c>
      <c r="F16" s="9">
        <v>0</v>
      </c>
      <c r="G16" s="4">
        <v>0</v>
      </c>
      <c r="H16" s="7">
        <v>0</v>
      </c>
      <c r="I16" s="10">
        <v>0</v>
      </c>
      <c r="J16" s="9">
        <v>0</v>
      </c>
      <c r="K16" s="4">
        <v>0</v>
      </c>
      <c r="L16" s="7">
        <v>0</v>
      </c>
    </row>
    <row r="17" spans="1:12" ht="12.75">
      <c r="A17" s="31" t="s">
        <v>32</v>
      </c>
      <c r="B17" s="29"/>
      <c r="C17" s="4">
        <v>22430070</v>
      </c>
      <c r="D17" s="4">
        <v>23730891</v>
      </c>
      <c r="E17" s="7">
        <v>0</v>
      </c>
      <c r="F17" s="9">
        <v>0</v>
      </c>
      <c r="G17" s="4">
        <v>0</v>
      </c>
      <c r="H17" s="7">
        <v>0</v>
      </c>
      <c r="I17" s="10">
        <v>0</v>
      </c>
      <c r="J17" s="9">
        <v>0</v>
      </c>
      <c r="K17" s="4">
        <v>0</v>
      </c>
      <c r="L17" s="7">
        <v>0</v>
      </c>
    </row>
    <row r="18" spans="1:12" ht="12.75">
      <c r="A18" s="28" t="s">
        <v>33</v>
      </c>
      <c r="B18" s="37"/>
      <c r="C18" s="4">
        <v>223141082</v>
      </c>
      <c r="D18" s="4">
        <v>222607186</v>
      </c>
      <c r="E18" s="7">
        <v>247989694</v>
      </c>
      <c r="F18" s="9">
        <v>42207480</v>
      </c>
      <c r="G18" s="4">
        <v>42207480</v>
      </c>
      <c r="H18" s="7">
        <v>42207480</v>
      </c>
      <c r="I18" s="10">
        <v>147163295</v>
      </c>
      <c r="J18" s="9">
        <v>314373000</v>
      </c>
      <c r="K18" s="4">
        <v>330720396</v>
      </c>
      <c r="L18" s="7">
        <v>347917857</v>
      </c>
    </row>
    <row r="19" spans="1:12" ht="12.75">
      <c r="A19" s="28" t="s">
        <v>34</v>
      </c>
      <c r="B19" s="37" t="s">
        <v>21</v>
      </c>
      <c r="C19" s="4">
        <v>24159416</v>
      </c>
      <c r="D19" s="4">
        <v>121502669</v>
      </c>
      <c r="E19" s="32">
        <v>42179224</v>
      </c>
      <c r="F19" s="33">
        <v>9608316</v>
      </c>
      <c r="G19" s="34">
        <v>9608316</v>
      </c>
      <c r="H19" s="32">
        <v>9608316</v>
      </c>
      <c r="I19" s="35">
        <v>13313980</v>
      </c>
      <c r="J19" s="36">
        <v>6017045</v>
      </c>
      <c r="K19" s="34">
        <v>6329930</v>
      </c>
      <c r="L19" s="32">
        <v>6659089</v>
      </c>
    </row>
    <row r="20" spans="1:12" ht="12.75">
      <c r="A20" s="28" t="s">
        <v>35</v>
      </c>
      <c r="B20" s="37"/>
      <c r="C20" s="4">
        <v>-7689687</v>
      </c>
      <c r="D20" s="4">
        <v>0</v>
      </c>
      <c r="E20" s="7">
        <v>-11351194</v>
      </c>
      <c r="F20" s="9">
        <v>1620000</v>
      </c>
      <c r="G20" s="4">
        <v>1620000</v>
      </c>
      <c r="H20" s="38">
        <v>1620000</v>
      </c>
      <c r="I20" s="10">
        <v>8078405</v>
      </c>
      <c r="J20" s="9">
        <v>11037483</v>
      </c>
      <c r="K20" s="4">
        <v>11611432</v>
      </c>
      <c r="L20" s="7">
        <v>12215227</v>
      </c>
    </row>
    <row r="21" spans="1:12" ht="20.25">
      <c r="A21" s="39" t="s">
        <v>36</v>
      </c>
      <c r="B21" s="40"/>
      <c r="C21" s="41">
        <f aca="true" t="shared" si="0" ref="C21:L21">SUM(C5:C20)</f>
        <v>1487425865</v>
      </c>
      <c r="D21" s="41">
        <f t="shared" si="0"/>
        <v>1699999970</v>
      </c>
      <c r="E21" s="42">
        <f t="shared" si="0"/>
        <v>1726805574</v>
      </c>
      <c r="F21" s="43">
        <f t="shared" si="0"/>
        <v>1511722580</v>
      </c>
      <c r="G21" s="41">
        <f t="shared" si="0"/>
        <v>1504176055</v>
      </c>
      <c r="H21" s="44">
        <f t="shared" si="0"/>
        <v>1504176055</v>
      </c>
      <c r="I21" s="45">
        <f t="shared" si="0"/>
        <v>1653770756</v>
      </c>
      <c r="J21" s="46">
        <f t="shared" si="0"/>
        <v>2000925744</v>
      </c>
      <c r="K21" s="41">
        <f t="shared" si="0"/>
        <v>2104973881</v>
      </c>
      <c r="L21" s="42">
        <f t="shared" si="0"/>
        <v>2214432531</v>
      </c>
    </row>
    <row r="22" spans="1:12" ht="4.5" customHeight="1">
      <c r="A22" s="47"/>
      <c r="B22" s="37"/>
      <c r="C22" s="34"/>
      <c r="D22" s="34"/>
      <c r="E22" s="32"/>
      <c r="F22" s="33"/>
      <c r="G22" s="34"/>
      <c r="H22" s="48"/>
      <c r="I22" s="35"/>
      <c r="J22" s="36"/>
      <c r="K22" s="34"/>
      <c r="L22" s="32"/>
    </row>
    <row r="23" spans="1:12" ht="12.75">
      <c r="A23" s="20" t="s">
        <v>37</v>
      </c>
      <c r="B23" s="49"/>
      <c r="C23" s="34"/>
      <c r="D23" s="34"/>
      <c r="E23" s="32"/>
      <c r="F23" s="33"/>
      <c r="G23" s="34"/>
      <c r="H23" s="48"/>
      <c r="I23" s="35"/>
      <c r="J23" s="36"/>
      <c r="K23" s="34"/>
      <c r="L23" s="32"/>
    </row>
    <row r="24" spans="1:12" ht="12.75">
      <c r="A24" s="31" t="s">
        <v>38</v>
      </c>
      <c r="B24" s="29" t="s">
        <v>21</v>
      </c>
      <c r="C24" s="4">
        <v>411812656</v>
      </c>
      <c r="D24" s="4">
        <v>442877792</v>
      </c>
      <c r="E24" s="7">
        <v>485248201</v>
      </c>
      <c r="F24" s="8">
        <v>488009016</v>
      </c>
      <c r="G24" s="4">
        <v>489009016</v>
      </c>
      <c r="H24" s="30">
        <v>489009016</v>
      </c>
      <c r="I24" s="10">
        <v>447527135</v>
      </c>
      <c r="J24" s="9">
        <v>591940619</v>
      </c>
      <c r="K24" s="4">
        <v>627524770</v>
      </c>
      <c r="L24" s="7">
        <v>1490185369</v>
      </c>
    </row>
    <row r="25" spans="1:12" ht="12.75">
      <c r="A25" s="31" t="s">
        <v>39</v>
      </c>
      <c r="B25" s="29"/>
      <c r="C25" s="4">
        <v>19725917</v>
      </c>
      <c r="D25" s="4">
        <v>20574230</v>
      </c>
      <c r="E25" s="7">
        <v>23252709</v>
      </c>
      <c r="F25" s="9">
        <v>24618008</v>
      </c>
      <c r="G25" s="4">
        <v>24618008</v>
      </c>
      <c r="H25" s="7">
        <v>24618008</v>
      </c>
      <c r="I25" s="10">
        <v>31318524</v>
      </c>
      <c r="J25" s="9">
        <v>25947377</v>
      </c>
      <c r="K25" s="4">
        <v>27296640</v>
      </c>
      <c r="L25" s="7">
        <v>28716065</v>
      </c>
    </row>
    <row r="26" spans="1:12" ht="12.75">
      <c r="A26" s="31" t="s">
        <v>40</v>
      </c>
      <c r="B26" s="29" t="s">
        <v>41</v>
      </c>
      <c r="C26" s="4">
        <v>140889950</v>
      </c>
      <c r="D26" s="4">
        <v>227097345</v>
      </c>
      <c r="E26" s="7">
        <v>209064564</v>
      </c>
      <c r="F26" s="9">
        <v>73136456</v>
      </c>
      <c r="G26" s="4">
        <v>73136456</v>
      </c>
      <c r="H26" s="7">
        <v>73136456</v>
      </c>
      <c r="I26" s="10">
        <v>0</v>
      </c>
      <c r="J26" s="9">
        <v>233922900</v>
      </c>
      <c r="K26" s="4">
        <v>246086891</v>
      </c>
      <c r="L26" s="7">
        <v>258883410</v>
      </c>
    </row>
    <row r="27" spans="1:12" ht="12.75">
      <c r="A27" s="31" t="s">
        <v>42</v>
      </c>
      <c r="B27" s="29" t="s">
        <v>21</v>
      </c>
      <c r="C27" s="4">
        <v>163619025</v>
      </c>
      <c r="D27" s="4">
        <v>167956473</v>
      </c>
      <c r="E27" s="7">
        <v>152953501</v>
      </c>
      <c r="F27" s="8">
        <v>110895670</v>
      </c>
      <c r="G27" s="4">
        <v>110895670</v>
      </c>
      <c r="H27" s="30">
        <v>110895670</v>
      </c>
      <c r="I27" s="10">
        <v>3220</v>
      </c>
      <c r="J27" s="9">
        <v>141920730</v>
      </c>
      <c r="K27" s="4">
        <v>149300608</v>
      </c>
      <c r="L27" s="7">
        <v>157064241</v>
      </c>
    </row>
    <row r="28" spans="1:12" ht="12.75">
      <c r="A28" s="31" t="s">
        <v>43</v>
      </c>
      <c r="B28" s="29"/>
      <c r="C28" s="4">
        <v>40426315</v>
      </c>
      <c r="D28" s="4">
        <v>42636171</v>
      </c>
      <c r="E28" s="7">
        <v>88076220</v>
      </c>
      <c r="F28" s="9">
        <v>3607896</v>
      </c>
      <c r="G28" s="4">
        <v>3607896</v>
      </c>
      <c r="H28" s="7">
        <v>3607896</v>
      </c>
      <c r="I28" s="10">
        <v>164628824</v>
      </c>
      <c r="J28" s="9">
        <v>80965887</v>
      </c>
      <c r="K28" s="4">
        <v>85176114</v>
      </c>
      <c r="L28" s="7">
        <v>89605271</v>
      </c>
    </row>
    <row r="29" spans="1:12" ht="12.75">
      <c r="A29" s="31" t="s">
        <v>44</v>
      </c>
      <c r="B29" s="29" t="s">
        <v>21</v>
      </c>
      <c r="C29" s="4">
        <v>725551014</v>
      </c>
      <c r="D29" s="4">
        <v>817286667</v>
      </c>
      <c r="E29" s="7">
        <v>820606852</v>
      </c>
      <c r="F29" s="8">
        <v>654960000</v>
      </c>
      <c r="G29" s="4">
        <v>654960000</v>
      </c>
      <c r="H29" s="30">
        <v>654960000</v>
      </c>
      <c r="I29" s="10">
        <v>918170894</v>
      </c>
      <c r="J29" s="9">
        <v>914662987</v>
      </c>
      <c r="K29" s="4">
        <v>962225463</v>
      </c>
      <c r="L29" s="7">
        <v>1012261187</v>
      </c>
    </row>
    <row r="30" spans="1:12" ht="12.75">
      <c r="A30" s="31" t="s">
        <v>45</v>
      </c>
      <c r="B30" s="29" t="s">
        <v>46</v>
      </c>
      <c r="C30" s="4">
        <v>0</v>
      </c>
      <c r="D30" s="4">
        <v>0</v>
      </c>
      <c r="E30" s="7">
        <v>15475772</v>
      </c>
      <c r="F30" s="9">
        <v>29231760</v>
      </c>
      <c r="G30" s="4">
        <v>24689342</v>
      </c>
      <c r="H30" s="7">
        <v>24689342</v>
      </c>
      <c r="I30" s="10">
        <v>21045725</v>
      </c>
      <c r="J30" s="9">
        <v>31856066</v>
      </c>
      <c r="K30" s="4">
        <v>33512582</v>
      </c>
      <c r="L30" s="7">
        <v>35255238</v>
      </c>
    </row>
    <row r="31" spans="1:12" ht="12.75">
      <c r="A31" s="31" t="s">
        <v>47</v>
      </c>
      <c r="B31" s="29"/>
      <c r="C31" s="4">
        <v>77700496</v>
      </c>
      <c r="D31" s="4">
        <v>85624234</v>
      </c>
      <c r="E31" s="7">
        <v>130997823</v>
      </c>
      <c r="F31" s="8">
        <v>242522824</v>
      </c>
      <c r="G31" s="4">
        <v>272291797</v>
      </c>
      <c r="H31" s="30">
        <v>272291797</v>
      </c>
      <c r="I31" s="10">
        <v>197061289</v>
      </c>
      <c r="J31" s="9">
        <v>271691586</v>
      </c>
      <c r="K31" s="4">
        <v>285819548</v>
      </c>
      <c r="L31" s="7">
        <v>300682171</v>
      </c>
    </row>
    <row r="32" spans="1:12" ht="12.75">
      <c r="A32" s="31" t="s">
        <v>33</v>
      </c>
      <c r="B32" s="29"/>
      <c r="C32" s="4">
        <v>25376450</v>
      </c>
      <c r="D32" s="4">
        <v>33161349</v>
      </c>
      <c r="E32" s="7">
        <v>4023821</v>
      </c>
      <c r="F32" s="9">
        <v>3862644</v>
      </c>
      <c r="G32" s="4">
        <v>3862644</v>
      </c>
      <c r="H32" s="7">
        <v>3862644</v>
      </c>
      <c r="I32" s="10">
        <v>36149479</v>
      </c>
      <c r="J32" s="9">
        <v>39583045</v>
      </c>
      <c r="K32" s="4">
        <v>41641363</v>
      </c>
      <c r="L32" s="7">
        <v>43806714</v>
      </c>
    </row>
    <row r="33" spans="1:12" ht="12.75">
      <c r="A33" s="31" t="s">
        <v>48</v>
      </c>
      <c r="B33" s="29" t="s">
        <v>49</v>
      </c>
      <c r="C33" s="4">
        <v>201934113</v>
      </c>
      <c r="D33" s="4">
        <v>213589230</v>
      </c>
      <c r="E33" s="7">
        <v>39310154</v>
      </c>
      <c r="F33" s="8">
        <v>69326754</v>
      </c>
      <c r="G33" s="4">
        <v>79593244</v>
      </c>
      <c r="H33" s="7">
        <v>79593244</v>
      </c>
      <c r="I33" s="10">
        <v>62781331</v>
      </c>
      <c r="J33" s="9">
        <v>83159101</v>
      </c>
      <c r="K33" s="4">
        <v>87507913</v>
      </c>
      <c r="L33" s="7">
        <v>92084344</v>
      </c>
    </row>
    <row r="34" spans="1:12" ht="12.75">
      <c r="A34" s="28" t="s">
        <v>50</v>
      </c>
      <c r="B34" s="37"/>
      <c r="C34" s="4">
        <v>0</v>
      </c>
      <c r="D34" s="4">
        <v>319571803</v>
      </c>
      <c r="E34" s="7">
        <v>6824231</v>
      </c>
      <c r="F34" s="9">
        <v>0</v>
      </c>
      <c r="G34" s="4">
        <v>0</v>
      </c>
      <c r="H34" s="7">
        <v>0</v>
      </c>
      <c r="I34" s="10">
        <v>0</v>
      </c>
      <c r="J34" s="9">
        <v>0</v>
      </c>
      <c r="K34" s="4">
        <v>0</v>
      </c>
      <c r="L34" s="7">
        <v>0</v>
      </c>
    </row>
    <row r="35" spans="1:12" ht="12.75">
      <c r="A35" s="50" t="s">
        <v>51</v>
      </c>
      <c r="B35" s="40"/>
      <c r="C35" s="41">
        <f>SUM(C24:C34)</f>
        <v>1807035936</v>
      </c>
      <c r="D35" s="41">
        <f aca="true" t="shared" si="1" ref="D35:L35">SUM(D24:D34)</f>
        <v>2370375294</v>
      </c>
      <c r="E35" s="42">
        <f t="shared" si="1"/>
        <v>1975833848</v>
      </c>
      <c r="F35" s="43">
        <f t="shared" si="1"/>
        <v>1700171028</v>
      </c>
      <c r="G35" s="41">
        <f t="shared" si="1"/>
        <v>1736664073</v>
      </c>
      <c r="H35" s="42">
        <f t="shared" si="1"/>
        <v>1736664073</v>
      </c>
      <c r="I35" s="45">
        <f t="shared" si="1"/>
        <v>1878686421</v>
      </c>
      <c r="J35" s="46">
        <f t="shared" si="1"/>
        <v>2415650298</v>
      </c>
      <c r="K35" s="41">
        <f t="shared" si="1"/>
        <v>2546091892</v>
      </c>
      <c r="L35" s="42">
        <f t="shared" si="1"/>
        <v>3508544010</v>
      </c>
    </row>
    <row r="36" spans="1:12" ht="4.5" customHeight="1">
      <c r="A36" s="47"/>
      <c r="B36" s="37"/>
      <c r="C36" s="51"/>
      <c r="D36" s="51"/>
      <c r="E36" s="52"/>
      <c r="F36" s="53"/>
      <c r="G36" s="51"/>
      <c r="H36" s="52"/>
      <c r="I36" s="54"/>
      <c r="J36" s="55"/>
      <c r="K36" s="51"/>
      <c r="L36" s="52"/>
    </row>
    <row r="37" spans="1:12" ht="12.75">
      <c r="A37" s="56" t="s">
        <v>52</v>
      </c>
      <c r="B37" s="37"/>
      <c r="C37" s="57">
        <f>+C21-C35</f>
        <v>-319610071</v>
      </c>
      <c r="D37" s="57">
        <f aca="true" t="shared" si="2" ref="D37:L37">+D21-D35</f>
        <v>-670375324</v>
      </c>
      <c r="E37" s="58">
        <f t="shared" si="2"/>
        <v>-249028274</v>
      </c>
      <c r="F37" s="59">
        <f t="shared" si="2"/>
        <v>-188448448</v>
      </c>
      <c r="G37" s="57">
        <f t="shared" si="2"/>
        <v>-232488018</v>
      </c>
      <c r="H37" s="58">
        <f t="shared" si="2"/>
        <v>-232488018</v>
      </c>
      <c r="I37" s="60">
        <f t="shared" si="2"/>
        <v>-224915665</v>
      </c>
      <c r="J37" s="61">
        <f t="shared" si="2"/>
        <v>-414724554</v>
      </c>
      <c r="K37" s="57">
        <f t="shared" si="2"/>
        <v>-441118011</v>
      </c>
      <c r="L37" s="58">
        <f t="shared" si="2"/>
        <v>-1294111479</v>
      </c>
    </row>
    <row r="38" spans="1:12" ht="21" customHeight="1">
      <c r="A38" s="62" t="s">
        <v>53</v>
      </c>
      <c r="B38" s="37" t="s">
        <v>54</v>
      </c>
      <c r="C38" s="4">
        <v>87617769</v>
      </c>
      <c r="D38" s="4">
        <v>62192798</v>
      </c>
      <c r="E38" s="7">
        <v>45396972</v>
      </c>
      <c r="F38" s="9">
        <v>64651008</v>
      </c>
      <c r="G38" s="4">
        <v>64651008</v>
      </c>
      <c r="H38" s="7">
        <v>64651008</v>
      </c>
      <c r="I38" s="10">
        <v>64070272</v>
      </c>
      <c r="J38" s="9">
        <v>88803000</v>
      </c>
      <c r="K38" s="4">
        <v>93420756</v>
      </c>
      <c r="L38" s="7">
        <v>98278635</v>
      </c>
    </row>
    <row r="39" spans="1:12" ht="55.5" customHeight="1">
      <c r="A39" s="62" t="s">
        <v>55</v>
      </c>
      <c r="B39" s="37"/>
      <c r="C39" s="34">
        <v>0</v>
      </c>
      <c r="D39" s="4">
        <v>0</v>
      </c>
      <c r="E39" s="32">
        <v>0</v>
      </c>
      <c r="F39" s="33">
        <v>257244996</v>
      </c>
      <c r="G39" s="34">
        <v>257244996</v>
      </c>
      <c r="H39" s="32">
        <v>257244996</v>
      </c>
      <c r="I39" s="35">
        <v>134373000</v>
      </c>
      <c r="J39" s="36">
        <v>16000000</v>
      </c>
      <c r="K39" s="34">
        <v>16832000</v>
      </c>
      <c r="L39" s="32">
        <v>17707264</v>
      </c>
    </row>
    <row r="40" spans="1:12" ht="12.75">
      <c r="A40" s="28" t="s">
        <v>56</v>
      </c>
      <c r="B40" s="37"/>
      <c r="C40" s="63">
        <v>15875779</v>
      </c>
      <c r="D40" s="4">
        <v>0</v>
      </c>
      <c r="E40" s="7">
        <v>0</v>
      </c>
      <c r="F40" s="64">
        <v>0</v>
      </c>
      <c r="G40" s="65">
        <v>0</v>
      </c>
      <c r="H40" s="66">
        <v>0</v>
      </c>
      <c r="I40" s="10">
        <v>0</v>
      </c>
      <c r="J40" s="67">
        <v>0</v>
      </c>
      <c r="K40" s="65">
        <v>0</v>
      </c>
      <c r="L40" s="66">
        <v>0</v>
      </c>
    </row>
    <row r="41" spans="1:12" ht="12.75">
      <c r="A41" s="68" t="s">
        <v>57</v>
      </c>
      <c r="B41" s="37"/>
      <c r="C41" s="69">
        <f>SUM(C37:C40)</f>
        <v>-216116523</v>
      </c>
      <c r="D41" s="69">
        <f aca="true" t="shared" si="3" ref="D41:L41">SUM(D37:D40)</f>
        <v>-608182526</v>
      </c>
      <c r="E41" s="70">
        <f t="shared" si="3"/>
        <v>-203631302</v>
      </c>
      <c r="F41" s="71">
        <f t="shared" si="3"/>
        <v>133447556</v>
      </c>
      <c r="G41" s="69">
        <f t="shared" si="3"/>
        <v>89407986</v>
      </c>
      <c r="H41" s="70">
        <f t="shared" si="3"/>
        <v>89407986</v>
      </c>
      <c r="I41" s="72">
        <f t="shared" si="3"/>
        <v>-26472393</v>
      </c>
      <c r="J41" s="73">
        <f t="shared" si="3"/>
        <v>-309921554</v>
      </c>
      <c r="K41" s="69">
        <f t="shared" si="3"/>
        <v>-330865255</v>
      </c>
      <c r="L41" s="70">
        <f t="shared" si="3"/>
        <v>-1178125580</v>
      </c>
    </row>
    <row r="42" spans="1:12" ht="12.75">
      <c r="A42" s="28" t="s">
        <v>58</v>
      </c>
      <c r="B42" s="37"/>
      <c r="C42" s="63">
        <v>0</v>
      </c>
      <c r="D42" s="63">
        <v>0</v>
      </c>
      <c r="E42" s="74">
        <v>0</v>
      </c>
      <c r="F42" s="75">
        <v>0</v>
      </c>
      <c r="G42" s="63">
        <v>0</v>
      </c>
      <c r="H42" s="74">
        <v>0</v>
      </c>
      <c r="I42" s="76">
        <v>0</v>
      </c>
      <c r="J42" s="77">
        <v>0</v>
      </c>
      <c r="K42" s="63">
        <v>0</v>
      </c>
      <c r="L42" s="74">
        <v>0</v>
      </c>
    </row>
    <row r="43" spans="1:12" ht="12.75">
      <c r="A43" s="78" t="s">
        <v>59</v>
      </c>
      <c r="B43" s="37"/>
      <c r="C43" s="79">
        <f>+C41-C42</f>
        <v>-216116523</v>
      </c>
      <c r="D43" s="79">
        <f aca="true" t="shared" si="4" ref="D43:L43">+D41-D42</f>
        <v>-608182526</v>
      </c>
      <c r="E43" s="80">
        <f t="shared" si="4"/>
        <v>-203631302</v>
      </c>
      <c r="F43" s="81">
        <f t="shared" si="4"/>
        <v>133447556</v>
      </c>
      <c r="G43" s="79">
        <f t="shared" si="4"/>
        <v>89407986</v>
      </c>
      <c r="H43" s="80">
        <f t="shared" si="4"/>
        <v>89407986</v>
      </c>
      <c r="I43" s="82">
        <f t="shared" si="4"/>
        <v>-26472393</v>
      </c>
      <c r="J43" s="83">
        <f t="shared" si="4"/>
        <v>-309921554</v>
      </c>
      <c r="K43" s="79">
        <f t="shared" si="4"/>
        <v>-330865255</v>
      </c>
      <c r="L43" s="80">
        <f t="shared" si="4"/>
        <v>-1178125580</v>
      </c>
    </row>
    <row r="44" spans="1:12" ht="12.75">
      <c r="A44" s="28" t="s">
        <v>60</v>
      </c>
      <c r="B44" s="37"/>
      <c r="C44" s="63">
        <v>0</v>
      </c>
      <c r="D44" s="63">
        <v>0</v>
      </c>
      <c r="E44" s="74">
        <v>0</v>
      </c>
      <c r="F44" s="75">
        <v>0</v>
      </c>
      <c r="G44" s="63">
        <v>0</v>
      </c>
      <c r="H44" s="74">
        <v>0</v>
      </c>
      <c r="I44" s="84">
        <v>0</v>
      </c>
      <c r="J44" s="77">
        <v>0</v>
      </c>
      <c r="K44" s="63">
        <v>0</v>
      </c>
      <c r="L44" s="74">
        <v>0</v>
      </c>
    </row>
    <row r="45" spans="1:12" ht="12.75">
      <c r="A45" s="78" t="s">
        <v>61</v>
      </c>
      <c r="B45" s="37"/>
      <c r="C45" s="69">
        <f>SUM(C43:C44)</f>
        <v>-216116523</v>
      </c>
      <c r="D45" s="69">
        <f aca="true" t="shared" si="5" ref="D45:L45">SUM(D43:D44)</f>
        <v>-608182526</v>
      </c>
      <c r="E45" s="70">
        <f t="shared" si="5"/>
        <v>-203631302</v>
      </c>
      <c r="F45" s="71">
        <f t="shared" si="5"/>
        <v>133447556</v>
      </c>
      <c r="G45" s="69">
        <f t="shared" si="5"/>
        <v>89407986</v>
      </c>
      <c r="H45" s="70">
        <f t="shared" si="5"/>
        <v>89407986</v>
      </c>
      <c r="I45" s="72">
        <f t="shared" si="5"/>
        <v>-26472393</v>
      </c>
      <c r="J45" s="73">
        <f t="shared" si="5"/>
        <v>-309921554</v>
      </c>
      <c r="K45" s="69">
        <f t="shared" si="5"/>
        <v>-330865255</v>
      </c>
      <c r="L45" s="70">
        <f t="shared" si="5"/>
        <v>-1178125580</v>
      </c>
    </row>
    <row r="46" spans="1:12" ht="12.75">
      <c r="A46" s="85" t="s">
        <v>62</v>
      </c>
      <c r="B46" s="37" t="s">
        <v>63</v>
      </c>
      <c r="C46" s="63">
        <v>0</v>
      </c>
      <c r="D46" s="63">
        <v>0</v>
      </c>
      <c r="E46" s="74">
        <v>0</v>
      </c>
      <c r="F46" s="8">
        <v>0</v>
      </c>
      <c r="G46" s="4">
        <v>0</v>
      </c>
      <c r="H46" s="38">
        <v>0</v>
      </c>
      <c r="I46" s="8">
        <v>0</v>
      </c>
      <c r="J46" s="6">
        <v>0</v>
      </c>
      <c r="K46" s="4">
        <v>0</v>
      </c>
      <c r="L46" s="7">
        <v>0</v>
      </c>
    </row>
    <row r="47" spans="1:12" ht="12.75">
      <c r="A47" s="86" t="s">
        <v>64</v>
      </c>
      <c r="B47" s="87"/>
      <c r="C47" s="88">
        <f>SUM(C45:C46)</f>
        <v>-216116523</v>
      </c>
      <c r="D47" s="89">
        <f aca="true" t="shared" si="6" ref="D47:L47">SUM(D45:D46)</f>
        <v>-608182526</v>
      </c>
      <c r="E47" s="90">
        <f t="shared" si="6"/>
        <v>-203631302</v>
      </c>
      <c r="F47" s="91">
        <f t="shared" si="6"/>
        <v>133447556</v>
      </c>
      <c r="G47" s="89">
        <f t="shared" si="6"/>
        <v>89407986</v>
      </c>
      <c r="H47" s="92">
        <f t="shared" si="6"/>
        <v>89407986</v>
      </c>
      <c r="I47" s="93">
        <f t="shared" si="6"/>
        <v>-26472393</v>
      </c>
      <c r="J47" s="94">
        <f t="shared" si="6"/>
        <v>-309921554</v>
      </c>
      <c r="K47" s="89">
        <f t="shared" si="6"/>
        <v>-330865255</v>
      </c>
      <c r="L47" s="95">
        <f t="shared" si="6"/>
        <v>-1178125580</v>
      </c>
    </row>
    <row r="48" spans="1:12" ht="12.75">
      <c r="A48" s="1" t="s">
        <v>84</v>
      </c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</row>
    <row r="49" spans="1:12" ht="12.75">
      <c r="A49" s="97" t="s">
        <v>85</v>
      </c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</row>
    <row r="50" spans="1:12" ht="12.75">
      <c r="A50" s="3" t="s">
        <v>86</v>
      </c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</row>
    <row r="51" spans="1:12" ht="12.75">
      <c r="A51" s="3" t="s">
        <v>87</v>
      </c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</row>
    <row r="52" spans="1:12" ht="12.75">
      <c r="A52" s="3" t="s">
        <v>88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</row>
    <row r="53" spans="1:12" ht="12.75">
      <c r="A53" s="3" t="s">
        <v>89</v>
      </c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</row>
    <row r="54" spans="1:12" ht="12.75">
      <c r="A54" s="3" t="s">
        <v>90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</row>
    <row r="55" spans="1:12" ht="12.75">
      <c r="A55" s="3" t="s">
        <v>91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</row>
    <row r="56" spans="1:12" ht="12.75">
      <c r="A56" s="3" t="s">
        <v>92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</row>
    <row r="57" spans="1:12" ht="12.75">
      <c r="A57" s="98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2019-11-11T18:28:36Z</dcterms:created>
  <dcterms:modified xsi:type="dcterms:W3CDTF">2019-11-11T18:29:45Z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